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010" activeTab="0"/>
  </bookViews>
  <sheets>
    <sheet name="Лист-1" sheetId="1" r:id="rId1"/>
    <sheet name="Лист-2" sheetId="2" r:id="rId2"/>
    <sheet name="Лист-3.1" sheetId="3" r:id="rId3"/>
    <sheet name="Лист-3.2.1" sheetId="4" r:id="rId4"/>
    <sheet name="Лист-3.2.2" sheetId="5" r:id="rId5"/>
    <sheet name="Лист-3.3" sheetId="6" r:id="rId6"/>
    <sheet name="Лист-3.4.1" sheetId="7" r:id="rId7"/>
    <sheet name="Лист N" sheetId="8" r:id="rId8"/>
  </sheets>
  <definedNames>
    <definedName name="_xlnm.Print_Titles" localSheetId="1">'Лист-2'!$3:$3</definedName>
    <definedName name="_xlnm.Print_Titles" localSheetId="2">'Лист-3.1'!$5:$7</definedName>
    <definedName name="_xlnm.Print_Titles" localSheetId="3">'Лист-3.2.1'!$6:$8</definedName>
    <definedName name="_xlnm.Print_Titles" localSheetId="4">'Лист-3.2.2'!$6:$8</definedName>
    <definedName name="_xlnm.Print_Titles" localSheetId="5">'Лист-3.3'!$9:$9</definedName>
    <definedName name="_xlnm.Print_Titles" localSheetId="6">'Лист-3.4.1'!$7:$8</definedName>
    <definedName name="_xlnm.Print_Area" localSheetId="2">'Лист-3.1'!$A$1:$P$72</definedName>
    <definedName name="_xlnm.Print_Area" localSheetId="3">'Лист-3.2.1'!$A$1:$M$73</definedName>
    <definedName name="_xlnm.Print_Area" localSheetId="4">'Лист-3.2.2'!$A$1:$M$73</definedName>
    <definedName name="_xlnm.Print_Area" localSheetId="5">'Лист-3.3'!$A$1:$J$73</definedName>
    <definedName name="_xlnm.Print_Area" localSheetId="6">'Лист-3.4.1'!$A$1:$N$74</definedName>
  </definedNames>
  <calcPr fullCalcOnLoad="1"/>
</workbook>
</file>

<file path=xl/sharedStrings.xml><?xml version="1.0" encoding="utf-8"?>
<sst xmlns="http://schemas.openxmlformats.org/spreadsheetml/2006/main" count="1235" uniqueCount="342">
  <si>
    <t>3.2. П Л А Н</t>
  </si>
  <si>
    <t xml:space="preserve">поступлений и выплат за счет субсидии на выполнение муниципального задания </t>
  </si>
  <si>
    <t>Наименование показателя</t>
  </si>
  <si>
    <t>Бюджетная классификация</t>
  </si>
  <si>
    <t>Субсидии/ выплаты из бюджета на выполнение муниципального задания</t>
  </si>
  <si>
    <t>в том числе</t>
  </si>
  <si>
    <t xml:space="preserve">Целевая статья </t>
  </si>
  <si>
    <t>Подвид расходов</t>
  </si>
  <si>
    <t>Код  по КОСГУ</t>
  </si>
  <si>
    <t>затраты на содержание имущества</t>
  </si>
  <si>
    <t>затраты на выполнение услуги</t>
  </si>
  <si>
    <t>затраты на выполнение работы</t>
  </si>
  <si>
    <t>I.</t>
  </si>
  <si>
    <t>Остаток средств на начало  года</t>
  </si>
  <si>
    <t>II.</t>
  </si>
  <si>
    <t>Поступления, всего:</t>
  </si>
  <si>
    <t>III.</t>
  </si>
  <si>
    <t>в том числе:</t>
  </si>
  <si>
    <t>3.1.</t>
  </si>
  <si>
    <t>Оплата труда и  начисления и выплаты по оплате труда, всего</t>
  </si>
  <si>
    <t>3.1.1.</t>
  </si>
  <si>
    <t>Заработная плата</t>
  </si>
  <si>
    <t>3.1.2.</t>
  </si>
  <si>
    <t>3.1.3.</t>
  </si>
  <si>
    <t xml:space="preserve">Начисления на выплаты по оплате труда </t>
  </si>
  <si>
    <t>3.2.</t>
  </si>
  <si>
    <t>Оплата работ, услуг, всего</t>
  </si>
  <si>
    <t>3.2.1.</t>
  </si>
  <si>
    <t>Услуги связи</t>
  </si>
  <si>
    <t>3.2.2.</t>
  </si>
  <si>
    <t>Транспортные услуги</t>
  </si>
  <si>
    <t>3.2.3.</t>
  </si>
  <si>
    <t>Коммунальные услуги, всего:</t>
  </si>
  <si>
    <t>Электроэнергия</t>
  </si>
  <si>
    <t>Теплоэнергия</t>
  </si>
  <si>
    <t>Оплата потребления газа</t>
  </si>
  <si>
    <t>Оплата водоснабжения помещений</t>
  </si>
  <si>
    <t>Остальные расходы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</si>
  <si>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</si>
  <si>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</si>
  <si>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</si>
  <si>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</si>
  <si>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3.2.5.1</t>
  </si>
  <si>
    <t>Текущий ремонт зданий, сооружений</t>
  </si>
  <si>
    <t>3.2.5.2</t>
  </si>
  <si>
    <t>Капитальный ремонт зданий, сооружений</t>
  </si>
  <si>
    <t>3.2.5.3</t>
  </si>
  <si>
    <t>Прочие расходы по содержанию имущества</t>
  </si>
  <si>
    <t>3.2.6.</t>
  </si>
  <si>
    <t>Прочие работы, услуги</t>
  </si>
  <si>
    <t>3.2.6.1</t>
  </si>
  <si>
    <t>Охрана (ведомственная и вневедомственная)</t>
  </si>
  <si>
    <t>3.2.6.2</t>
  </si>
  <si>
    <t>Подписка</t>
  </si>
  <si>
    <t>3.2.6.3</t>
  </si>
  <si>
    <t xml:space="preserve">Остальные расходы </t>
  </si>
  <si>
    <t>3.3.7.</t>
  </si>
  <si>
    <t>Безвозмездные перечисления организациям, всего</t>
  </si>
  <si>
    <t>3.3.7.1</t>
  </si>
  <si>
    <t>3.4.</t>
  </si>
  <si>
    <t>3.4.1.</t>
  </si>
  <si>
    <t xml:space="preserve">Пособия по социальной помощи населению </t>
  </si>
  <si>
    <t>3.5.</t>
  </si>
  <si>
    <t>Прочие расходы</t>
  </si>
  <si>
    <t>3.6.</t>
  </si>
  <si>
    <t>Поступление нефинансовых активов, всего:</t>
  </si>
  <si>
    <t>Увеличение стоимости основных средств</t>
  </si>
  <si>
    <t>3.6.1.1.</t>
  </si>
  <si>
    <t>Увеличение стоимости оборудования</t>
  </si>
  <si>
    <t>3.6.1.2.</t>
  </si>
  <si>
    <t>Увеличение стоимости прочих основных средств</t>
  </si>
  <si>
    <t>3.7.</t>
  </si>
  <si>
    <t>Увеличение стоимости нематериальных активов</t>
  </si>
  <si>
    <t>3.8.</t>
  </si>
  <si>
    <t>Увеличение стоимости непроизводственных активов</t>
  </si>
  <si>
    <t>3.9.</t>
  </si>
  <si>
    <t>Увеличение стоимости материальных запасов</t>
  </si>
  <si>
    <t>3.9.1.</t>
  </si>
  <si>
    <t>Приобретение продуктов питания</t>
  </si>
  <si>
    <t>3.9.2.</t>
  </si>
  <si>
    <t>ГСМ</t>
  </si>
  <si>
    <t>3.9.3.</t>
  </si>
  <si>
    <t>Мягкий инвентарь</t>
  </si>
  <si>
    <t>3.9.4.</t>
  </si>
  <si>
    <t>Поступление финансовых активов, всего:</t>
  </si>
  <si>
    <t>3.10.1.</t>
  </si>
  <si>
    <t>Увеличение стоимости ценных бумаг, кроме акций и иных форм участия в капитале</t>
  </si>
  <si>
    <t>3.10.2.</t>
  </si>
  <si>
    <t>Увеличение стоимости акций и иных форм участия в капитале</t>
  </si>
  <si>
    <t>IV.</t>
  </si>
  <si>
    <t>Планируемый остаток средств на конец  года</t>
  </si>
  <si>
    <t>Х</t>
  </si>
  <si>
    <t>V.</t>
  </si>
  <si>
    <t>Справочно:</t>
  </si>
  <si>
    <t>5.1.</t>
  </si>
  <si>
    <t>Объем публичных обязательств, всего</t>
  </si>
  <si>
    <t xml:space="preserve">Руководитель муниципального учреждения </t>
  </si>
  <si>
    <t>Главный бухгалтер муниципального учреждения</t>
  </si>
  <si>
    <t>3.2.3.1</t>
  </si>
  <si>
    <t>3.2.3.2</t>
  </si>
  <si>
    <t>3.2.3.3</t>
  </si>
  <si>
    <t>3.2.3.4</t>
  </si>
  <si>
    <t>3.2.3.5</t>
  </si>
  <si>
    <t>(наименование учреждения)</t>
  </si>
  <si>
    <t>Муниципальное учреждение</t>
  </si>
  <si>
    <t>Аналитический код субсидии</t>
  </si>
  <si>
    <t>Ед. изм. (руб.коп.)</t>
  </si>
  <si>
    <t>№</t>
  </si>
  <si>
    <t>211.500</t>
  </si>
  <si>
    <t>213.500</t>
  </si>
  <si>
    <t>Раздел, под-раздел</t>
  </si>
  <si>
    <t>Ве дом ство</t>
  </si>
  <si>
    <t>Вид рас ходов</t>
  </si>
  <si>
    <t>Социальное обеспечение, всего:</t>
  </si>
  <si>
    <t>Исполнитель</t>
  </si>
  <si>
    <t>221.500</t>
  </si>
  <si>
    <t>222.500</t>
  </si>
  <si>
    <t>223.000</t>
  </si>
  <si>
    <t>223.101</t>
  </si>
  <si>
    <t>223.102</t>
  </si>
  <si>
    <t>223.108</t>
  </si>
  <si>
    <t>223.110</t>
  </si>
  <si>
    <t>223.700</t>
  </si>
  <si>
    <t>224.700</t>
  </si>
  <si>
    <t>225.000</t>
  </si>
  <si>
    <t>225.218</t>
  </si>
  <si>
    <t>225.319</t>
  </si>
  <si>
    <t>225.700</t>
  </si>
  <si>
    <t>310.312</t>
  </si>
  <si>
    <t>310.700</t>
  </si>
  <si>
    <t>340.160</t>
  </si>
  <si>
    <t>340.343</t>
  </si>
  <si>
    <t>340.346</t>
  </si>
  <si>
    <t>340.700</t>
  </si>
  <si>
    <t>226.123</t>
  </si>
  <si>
    <t>226.144</t>
  </si>
  <si>
    <t>226.700</t>
  </si>
  <si>
    <t>3.10</t>
  </si>
  <si>
    <t>3.6.1</t>
  </si>
  <si>
    <t>(подпись)</t>
  </si>
  <si>
    <t>(расшифровка подписи)</t>
  </si>
  <si>
    <t>3.3. П Л А Н</t>
  </si>
  <si>
    <t xml:space="preserve">поступлений и выплат за счет иных субсидий из бюджета </t>
  </si>
  <si>
    <t>N</t>
  </si>
  <si>
    <t>Субсидии на иные цели</t>
  </si>
  <si>
    <t>Безвозмездные перечисления государственным муниципальным организациям</t>
  </si>
  <si>
    <t>N п/п</t>
  </si>
  <si>
    <t>Поступления/ выплаты за счет приносящей доход деятельности</t>
  </si>
  <si>
    <t>Целевая статья</t>
  </si>
  <si>
    <t>за счет доходов от аренды муниципального имущества</t>
  </si>
  <si>
    <t> 6</t>
  </si>
  <si>
    <t>УТВЕРЖДАЮ</t>
  </si>
  <si>
    <t>(наименование должности лица, утверждающего документ)</t>
  </si>
  <si>
    <t>(подпись, расшифровка подписи)</t>
  </si>
  <si>
    <t>«_____»___________________20____г.</t>
  </si>
  <si>
    <t>плана финансово-хозяйственной деятельности на 20____ г.</t>
  </si>
  <si>
    <t>(наименование  учреждения)</t>
  </si>
  <si>
    <t xml:space="preserve">(аналитический код субсидии, вида приносящей доход деятельности)                                                                                           </t>
  </si>
  <si>
    <t xml:space="preserve">(наименование субсидии, вида приносящей доход деятельности) </t>
  </si>
  <si>
    <t>Сумма (+/-)</t>
  </si>
  <si>
    <t>Примечание (обоснование)</t>
  </si>
  <si>
    <t>ПОСТУПЛЕНИЯ (доходы)</t>
  </si>
  <si>
    <t>Итого:</t>
  </si>
  <si>
    <t>ВЫПЛАТЫ (расходы)</t>
  </si>
  <si>
    <t xml:space="preserve">       </t>
  </si>
  <si>
    <t xml:space="preserve">            </t>
  </si>
  <si>
    <t xml:space="preserve">    «____»________________________20_____г. МП</t>
  </si>
  <si>
    <t>*в случае утверждения документа руководителем департамента образования</t>
  </si>
  <si>
    <r>
      <t xml:space="preserve">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                                                                      </t>
    </r>
  </si>
  <si>
    <r>
      <t>лицевой счет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</t>
    </r>
  </si>
  <si>
    <r>
      <t>код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</t>
    </r>
  </si>
  <si>
    <r>
      <t xml:space="preserve">наименование </t>
    </r>
    <r>
      <rPr>
        <sz val="11"/>
        <rFont val="Times New Roman"/>
        <family val="1"/>
      </rPr>
      <t xml:space="preserve">                                                                                                  </t>
    </r>
    <r>
      <rPr>
        <i/>
        <sz val="11"/>
        <rFont val="Times New Roman"/>
        <family val="1"/>
      </rPr>
      <t xml:space="preserve">                  </t>
    </r>
  </si>
  <si>
    <r>
      <t xml:space="preserve">   Согласовано (ответственный работник департамента )</t>
    </r>
    <r>
      <rPr>
        <sz val="12"/>
        <rFont val="Times New Roman"/>
        <family val="1"/>
      </rPr>
      <t xml:space="preserve"> * _________/____________</t>
    </r>
  </si>
  <si>
    <t xml:space="preserve">Раздел III.  </t>
  </si>
  <si>
    <t>3.1. Сводный план  по поступлениям и выплатам учреждения</t>
  </si>
  <si>
    <t>Ед .изм.  руб.коп.</t>
  </si>
  <si>
    <t>Код по КОСГУ</t>
  </si>
  <si>
    <t xml:space="preserve">Субсидии/ выплаты из бюджета </t>
  </si>
  <si>
    <t>бюджетные инвестиции, приобретение,  ремонты и прочие</t>
  </si>
  <si>
    <t>на прочие цели</t>
  </si>
  <si>
    <t>Аналитический код субсидии / КБК доходов</t>
  </si>
  <si>
    <t>__________________20____г.</t>
  </si>
  <si>
    <t>ПЛАН</t>
  </si>
  <si>
    <t>Наименование муниципального учреждения</t>
  </si>
  <si>
    <t>Дата составления</t>
  </si>
  <si>
    <t>ИНН/КПП</t>
  </si>
  <si>
    <t>Единица измерения</t>
  </si>
  <si>
    <t>руб.коп.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</si>
  <si>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</si>
  <si>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</t>
  </si>
  <si>
    <t>I. Сведения о деятельности муниципального учреждения</t>
  </si>
  <si>
    <t>II. Показатели финансового состояния учреждения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</si>
  <si>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</si>
  <si>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</si>
  <si>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</si>
  <si>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</si>
  <si>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</si>
  <si>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</si>
  <si>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</si>
  <si>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</si>
  <si>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</si>
  <si>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</si>
  <si>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</si>
  <si>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города</t>
  </si>
  <si>
    <t>2.2. Дебиторская задолженность по выданным авансам, полученным за счет средств бюджета города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</si>
  <si>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</si>
  <si>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</si>
  <si>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</si>
  <si>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</si>
  <si>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</si>
  <si>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</si>
  <si>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</si>
  <si>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</si>
  <si>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</si>
  <si>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</si>
  <si>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</si>
  <si>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</si>
  <si>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</si>
  <si>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</si>
  <si>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</si>
  <si>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</si>
  <si>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</si>
  <si>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</si>
  <si>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</si>
  <si>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</si>
  <si>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</si>
  <si>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</si>
  <si>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</si>
  <si>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</si>
  <si>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</si>
  <si>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</si>
  <si>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</si>
  <si>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</si>
  <si>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</si>
  <si>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</si>
  <si>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</si>
  <si>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</si>
  <si>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</si>
  <si>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</si>
  <si>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</si>
  <si>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</si>
  <si>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</si>
  <si>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</si>
  <si>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</si>
  <si>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</si>
  <si>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</si>
  <si>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</si>
  <si>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</si>
  <si>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</si>
  <si>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</si>
  <si>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</si>
  <si>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</si>
  <si>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</si>
  <si>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</si>
  <si>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</si>
  <si>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</si>
  <si>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Ведом ство</t>
  </si>
  <si>
    <t>Подвид  расходов</t>
  </si>
  <si>
    <t>Код  по   КОСГУ</t>
  </si>
  <si>
    <t>Раздел под- раздел</t>
  </si>
  <si>
    <t>Руководитель учреждения</t>
  </si>
  <si>
    <t>Главный бухгалтер</t>
  </si>
  <si>
    <t>ИЗМЕНЕНИЯ  №</t>
  </si>
  <si>
    <t>ВСЕГО,  сумма по всем источникам</t>
  </si>
  <si>
    <t>Субсидии на выполнение муниципаль ного задания</t>
  </si>
  <si>
    <t>на выпол нение целевых программ</t>
  </si>
  <si>
    <t>на выпол нение меро приятий</t>
  </si>
  <si>
    <t>Поступления выплаты за счет приносящей доход деятельности</t>
  </si>
  <si>
    <t>3.4. П Л А Н</t>
  </si>
  <si>
    <t>поступлений и выплат по приносящей доход деятельности</t>
  </si>
  <si>
    <t>340</t>
  </si>
  <si>
    <t>212.104</t>
  </si>
  <si>
    <t>3.1.4.</t>
  </si>
  <si>
    <t>Выплаты (кассовый расход), всего: 
в том числе:</t>
  </si>
  <si>
    <t>Методическая литература</t>
  </si>
  <si>
    <t>290.700</t>
  </si>
  <si>
    <t>3.5.1.</t>
  </si>
  <si>
    <t>340.341</t>
  </si>
  <si>
    <t xml:space="preserve">Медикаменты,перевязочные средства </t>
  </si>
  <si>
    <t>3.9.5.</t>
  </si>
  <si>
    <t>226.000</t>
  </si>
  <si>
    <t>262.700</t>
  </si>
  <si>
    <t>3.2.6.4</t>
  </si>
  <si>
    <t>226.128</t>
  </si>
  <si>
    <t xml:space="preserve">Мероприятия в рамках текущей деятельности </t>
  </si>
  <si>
    <t>Руководитель муниципального учреждения</t>
  </si>
  <si>
    <t>Гл. бухгалтер муниципального учреждения</t>
  </si>
  <si>
    <t>Расходы на оплату услуг по организации питания</t>
  </si>
  <si>
    <t>226.125</t>
  </si>
  <si>
    <t>3.2.6.5</t>
  </si>
  <si>
    <t>Приобретение путевок на оздоровление детей</t>
  </si>
  <si>
    <t>3.4.2</t>
  </si>
  <si>
    <t>262.134</t>
  </si>
  <si>
    <t>3.4.2.</t>
  </si>
  <si>
    <t>3.5.2.</t>
  </si>
  <si>
    <t>3.5.3.</t>
  </si>
  <si>
    <t>3.5.4.</t>
  </si>
  <si>
    <t>290.295</t>
  </si>
  <si>
    <t>290.296</t>
  </si>
  <si>
    <t>290.297</t>
  </si>
  <si>
    <t>Налог на имущество</t>
  </si>
  <si>
    <t>Земельный налог</t>
  </si>
  <si>
    <t>Налог на негативное воздействие на окружающую среду</t>
  </si>
  <si>
    <t>212.500</t>
  </si>
  <si>
    <t>075.302.01040.04.0000. 130</t>
  </si>
  <si>
    <t>075.301.02040.04.0000.120</t>
  </si>
  <si>
    <t>075.303.03040.04.0000.180</t>
  </si>
  <si>
    <t>за счет доходов от оказания услуг             (платные услуги)</t>
  </si>
  <si>
    <t>за счет доходов от оказания услуг             (родительские средства)</t>
  </si>
  <si>
    <t>гранты,премии,добровольные пожертвования</t>
  </si>
  <si>
    <t>Раздел, под- раздел</t>
  </si>
  <si>
    <t>3.2.5.4</t>
  </si>
  <si>
    <t>225.219</t>
  </si>
  <si>
    <t>Вывоз ТБО</t>
  </si>
  <si>
    <t>финансово-хозяйственной деятельности на 2016 год</t>
  </si>
  <si>
    <t>МАОУ "Школа с углубленным изучением отдельных предметов № 85"</t>
  </si>
  <si>
    <t>5263014690 / 526301001</t>
  </si>
  <si>
    <t>Департамент образования администрации города Нижнего Новгорода</t>
  </si>
  <si>
    <t>Т.Н. Мацкевич</t>
  </si>
  <si>
    <t>С.В. Балыкина</t>
  </si>
  <si>
    <t xml:space="preserve"> ( 022 ) </t>
  </si>
  <si>
    <t>075</t>
  </si>
  <si>
    <t>0702</t>
  </si>
  <si>
    <t>032.01.73070</t>
  </si>
  <si>
    <t>621</t>
  </si>
  <si>
    <t>2.1.302.210</t>
  </si>
  <si>
    <t xml:space="preserve"> ( 023 ) </t>
  </si>
  <si>
    <t>032.01.21590</t>
  </si>
  <si>
    <t>1.1.101.210</t>
  </si>
  <si>
    <t>888.99.00880</t>
  </si>
  <si>
    <t>111</t>
  </si>
  <si>
    <t>7.1.702.210</t>
  </si>
  <si>
    <t>119</t>
  </si>
  <si>
    <t>244</t>
  </si>
  <si>
    <t>603139, г. Нижний Новгород, ул. Героев Космоса, д.1;603050,г Нижний Новгород,ул Василия Иванова, д.63</t>
  </si>
  <si>
    <t>1.1. Цели деятельности муниципального учреждения (подразделения):Согласно Устава</t>
  </si>
  <si>
    <t>1.2. Виды деятельности муниципального учреждения (подразделения):Согласно Устава</t>
  </si>
  <si>
    <t>1.3. Перечень услуг (работ), осуществляемых на платной основе:Согласно Устава</t>
  </si>
  <si>
    <t>18.01.2016</t>
  </si>
  <si>
    <t>075.113.01994.04.0000. 130</t>
  </si>
  <si>
    <t>Директор департамента образования администрации города Нижнего Новгорода</t>
  </si>
  <si>
    <t>И.Б.Тарасова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</si>
</sst>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u val="single"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 indent="3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53" applyNumberFormat="1" applyFont="1" applyFill="1" applyBorder="1" applyAlignment="1" applyProtection="1">
      <alignment vertical="top"/>
      <protection/>
    </xf>
    <xf numFmtId="0" fontId="10" fillId="0" borderId="0" xfId="53" applyNumberFormat="1" applyFont="1" applyFill="1" applyBorder="1" applyAlignment="1" applyProtection="1">
      <alignment vertical="top"/>
      <protection/>
    </xf>
    <xf numFmtId="0" fontId="1" fillId="0" borderId="0" xfId="53" applyNumberFormat="1" applyFont="1" applyFill="1" applyBorder="1" applyAlignment="1" applyProtection="1">
      <alignment vertical="top"/>
      <protection/>
    </xf>
    <xf numFmtId="49" fontId="8" fillId="0" borderId="0" xfId="53" applyNumberFormat="1" applyFont="1" applyFill="1" applyBorder="1" applyAlignment="1" applyProtection="1">
      <alignment wrapText="1"/>
      <protection/>
    </xf>
    <xf numFmtId="0" fontId="8" fillId="0" borderId="0" xfId="53" applyNumberFormat="1" applyFont="1" applyFill="1" applyBorder="1" applyAlignment="1" applyProtection="1">
      <alignment/>
      <protection/>
    </xf>
    <xf numFmtId="49" fontId="8" fillId="0" borderId="0" xfId="53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11" fillId="0" borderId="10" xfId="53" applyNumberFormat="1" applyFont="1" applyFill="1" applyBorder="1" applyAlignment="1" applyProtection="1">
      <alignment horizontal="center" vertical="center"/>
      <protection/>
    </xf>
    <xf numFmtId="4" fontId="1" fillId="0" borderId="10" xfId="53" applyNumberFormat="1" applyFont="1" applyFill="1" applyBorder="1" applyAlignment="1" applyProtection="1">
      <alignment horizontal="center" vertical="center"/>
      <protection/>
    </xf>
    <xf numFmtId="4" fontId="1" fillId="0" borderId="12" xfId="53" applyNumberFormat="1" applyFont="1" applyFill="1" applyBorder="1" applyAlignment="1" applyProtection="1">
      <alignment horizontal="center" vertical="center"/>
      <protection/>
    </xf>
    <xf numFmtId="4" fontId="1" fillId="0" borderId="13" xfId="53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49" fontId="8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5" xfId="53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right" indent="1"/>
    </xf>
    <xf numFmtId="0" fontId="12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8" fillId="0" borderId="15" xfId="53" applyNumberFormat="1" applyFont="1" applyFill="1" applyBorder="1" applyAlignment="1" applyProtection="1">
      <alignment horizontal="center" vertical="center"/>
      <protection/>
    </xf>
    <xf numFmtId="0" fontId="1" fillId="0" borderId="0" xfId="53" applyNumberFormat="1" applyFont="1" applyFill="1" applyBorder="1" applyAlignment="1" applyProtection="1">
      <alignment vertical="top"/>
      <protection/>
    </xf>
    <xf numFmtId="0" fontId="17" fillId="0" borderId="0" xfId="53" applyNumberFormat="1" applyFont="1" applyFill="1" applyBorder="1" applyAlignment="1" applyProtection="1">
      <alignment vertical="top"/>
      <protection/>
    </xf>
    <xf numFmtId="49" fontId="8" fillId="0" borderId="0" xfId="53" applyNumberFormat="1" applyFont="1" applyFill="1" applyBorder="1" applyAlignment="1" applyProtection="1">
      <alignment/>
      <protection/>
    </xf>
    <xf numFmtId="49" fontId="8" fillId="0" borderId="15" xfId="53" applyNumberFormat="1" applyFont="1" applyFill="1" applyBorder="1" applyAlignment="1" applyProtection="1">
      <alignment/>
      <protection/>
    </xf>
    <xf numFmtId="49" fontId="8" fillId="0" borderId="18" xfId="53" applyNumberFormat="1" applyFont="1" applyFill="1" applyBorder="1" applyAlignment="1" applyProtection="1">
      <alignment wrapText="1"/>
      <protection/>
    </xf>
    <xf numFmtId="49" fontId="9" fillId="0" borderId="0" xfId="53" applyNumberFormat="1" applyFont="1" applyFill="1" applyBorder="1" applyAlignment="1" applyProtection="1">
      <alignment horizontal="center" vertical="center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7" fillId="0" borderId="11" xfId="53" applyNumberFormat="1" applyFont="1" applyFill="1" applyBorder="1" applyAlignment="1" applyProtection="1">
      <alignment vertical="top"/>
      <protection/>
    </xf>
    <xf numFmtId="49" fontId="10" fillId="0" borderId="0" xfId="53" applyNumberFormat="1" applyFont="1" applyFill="1" applyBorder="1" applyAlignment="1" applyProtection="1">
      <alignment vertical="top"/>
      <protection/>
    </xf>
    <xf numFmtId="49" fontId="17" fillId="0" borderId="0" xfId="53" applyNumberFormat="1" applyFont="1" applyFill="1" applyBorder="1" applyAlignment="1" applyProtection="1">
      <alignment vertical="top"/>
      <protection/>
    </xf>
    <xf numFmtId="49" fontId="3" fillId="0" borderId="0" xfId="53" applyNumberFormat="1" applyFont="1" applyFill="1" applyBorder="1" applyAlignment="1" applyProtection="1">
      <alignment horizontal="center" vertical="top"/>
      <protection/>
    </xf>
    <xf numFmtId="49" fontId="8" fillId="0" borderId="15" xfId="53" applyNumberFormat="1" applyFont="1" applyFill="1" applyBorder="1" applyAlignment="1" applyProtection="1">
      <alignment horizontal="left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top"/>
      <protection/>
    </xf>
    <xf numFmtId="49" fontId="17" fillId="0" borderId="11" xfId="53" applyNumberFormat="1" applyFont="1" applyFill="1" applyBorder="1" applyAlignment="1" applyProtection="1">
      <alignment horizontal="center" vertical="top"/>
      <protection/>
    </xf>
    <xf numFmtId="49" fontId="1" fillId="0" borderId="0" xfId="53" applyNumberFormat="1" applyFont="1" applyFill="1" applyBorder="1" applyAlignment="1" applyProtection="1">
      <alignment horizontal="left"/>
      <protection/>
    </xf>
    <xf numFmtId="49" fontId="17" fillId="0" borderId="0" xfId="53" applyNumberFormat="1" applyFont="1" applyFill="1" applyBorder="1" applyAlignment="1" applyProtection="1">
      <alignment horizontal="left"/>
      <protection/>
    </xf>
    <xf numFmtId="49" fontId="8" fillId="0" borderId="15" xfId="53" applyNumberFormat="1" applyFont="1" applyFill="1" applyBorder="1" applyAlignment="1" applyProtection="1">
      <alignment wrapText="1"/>
      <protection/>
    </xf>
    <xf numFmtId="49" fontId="9" fillId="0" borderId="0" xfId="53" applyNumberFormat="1" applyFont="1" applyFill="1" applyBorder="1" applyAlignment="1" applyProtection="1">
      <alignment horizontal="center"/>
      <protection/>
    </xf>
    <xf numFmtId="49" fontId="8" fillId="0" borderId="14" xfId="53" applyNumberFormat="1" applyFont="1" applyFill="1" applyBorder="1" applyAlignment="1" applyProtection="1">
      <alignment horizontal="left" vertical="center" indent="1"/>
      <protection/>
    </xf>
    <xf numFmtId="49" fontId="8" fillId="0" borderId="18" xfId="53" applyNumberFormat="1" applyFont="1" applyFill="1" applyBorder="1" applyAlignment="1" applyProtection="1">
      <alignment horizontal="left" vertical="center" indent="1"/>
      <protection/>
    </xf>
    <xf numFmtId="49" fontId="8" fillId="0" borderId="17" xfId="53" applyNumberFormat="1" applyFont="1" applyFill="1" applyBorder="1" applyAlignment="1" applyProtection="1">
      <alignment horizontal="left" vertical="center" indent="1"/>
      <protection/>
    </xf>
    <xf numFmtId="49" fontId="1" fillId="0" borderId="19" xfId="53" applyNumberFormat="1" applyFont="1" applyFill="1" applyBorder="1" applyAlignment="1" applyProtection="1">
      <alignment horizontal="left" vertical="center" indent="1"/>
      <protection/>
    </xf>
    <xf numFmtId="49" fontId="1" fillId="0" borderId="11" xfId="53" applyNumberFormat="1" applyFont="1" applyFill="1" applyBorder="1" applyAlignment="1" applyProtection="1">
      <alignment horizontal="left" vertical="center" indent="1"/>
      <protection/>
    </xf>
    <xf numFmtId="49" fontId="1" fillId="0" borderId="20" xfId="53" applyNumberFormat="1" applyFont="1" applyFill="1" applyBorder="1" applyAlignment="1" applyProtection="1">
      <alignment horizontal="left" vertical="center" indent="1"/>
      <protection/>
    </xf>
    <xf numFmtId="49" fontId="8" fillId="0" borderId="14" xfId="53" applyNumberFormat="1" applyFont="1" applyFill="1" applyBorder="1" applyAlignment="1" applyProtection="1">
      <alignment horizontal="left" vertical="center" wrapText="1" indent="1"/>
      <protection/>
    </xf>
    <xf numFmtId="49" fontId="8" fillId="0" borderId="18" xfId="53" applyNumberFormat="1" applyFont="1" applyFill="1" applyBorder="1" applyAlignment="1" applyProtection="1">
      <alignment horizontal="left" vertical="center" wrapText="1" indent="1"/>
      <protection/>
    </xf>
    <xf numFmtId="49" fontId="8" fillId="0" borderId="17" xfId="53" applyNumberFormat="1" applyFont="1" applyFill="1" applyBorder="1" applyAlignment="1" applyProtection="1">
      <alignment horizontal="left" vertical="center" wrapText="1" indent="1"/>
      <protection/>
    </xf>
    <xf numFmtId="49" fontId="8" fillId="0" borderId="21" xfId="53" applyNumberFormat="1" applyFont="1" applyFill="1" applyBorder="1" applyAlignment="1" applyProtection="1">
      <alignment horizontal="left" vertical="center" indent="1"/>
      <protection/>
    </xf>
    <xf numFmtId="49" fontId="8" fillId="0" borderId="15" xfId="53" applyNumberFormat="1" applyFont="1" applyFill="1" applyBorder="1" applyAlignment="1" applyProtection="1">
      <alignment horizontal="left" vertical="center" indent="1"/>
      <protection/>
    </xf>
    <xf numFmtId="49" fontId="8" fillId="0" borderId="22" xfId="53" applyNumberFormat="1" applyFont="1" applyFill="1" applyBorder="1" applyAlignment="1" applyProtection="1">
      <alignment horizontal="left" vertical="center" indent="1"/>
      <protection/>
    </xf>
    <xf numFmtId="49" fontId="1" fillId="0" borderId="19" xfId="53" applyNumberFormat="1" applyFont="1" applyFill="1" applyBorder="1" applyAlignment="1" applyProtection="1">
      <alignment horizontal="left" vertical="center" wrapText="1" indent="1"/>
      <protection/>
    </xf>
    <xf numFmtId="49" fontId="1" fillId="0" borderId="11" xfId="53" applyNumberFormat="1" applyFont="1" applyFill="1" applyBorder="1" applyAlignment="1" applyProtection="1">
      <alignment horizontal="left" vertical="center" wrapText="1" indent="1"/>
      <protection/>
    </xf>
    <xf numFmtId="49" fontId="1" fillId="0" borderId="20" xfId="53" applyNumberFormat="1" applyFont="1" applyFill="1" applyBorder="1" applyAlignment="1" applyProtection="1">
      <alignment horizontal="left" vertical="center" wrapText="1" indent="1"/>
      <protection/>
    </xf>
    <xf numFmtId="49" fontId="8" fillId="0" borderId="21" xfId="53" applyNumberFormat="1" applyFont="1" applyFill="1" applyBorder="1" applyAlignment="1" applyProtection="1">
      <alignment horizontal="left" vertical="center" wrapText="1" indent="1"/>
      <protection/>
    </xf>
    <xf numFmtId="49" fontId="8" fillId="0" borderId="15" xfId="53" applyNumberFormat="1" applyFont="1" applyFill="1" applyBorder="1" applyAlignment="1" applyProtection="1">
      <alignment horizontal="left" vertical="center" wrapText="1" indent="1"/>
      <protection/>
    </xf>
    <xf numFmtId="49" fontId="8" fillId="0" borderId="22" xfId="53" applyNumberFormat="1" applyFont="1" applyFill="1" applyBorder="1" applyAlignment="1" applyProtection="1">
      <alignment horizontal="left" vertical="center" wrapText="1" indent="1"/>
      <protection/>
    </xf>
    <xf numFmtId="49" fontId="7" fillId="0" borderId="14" xfId="53" applyNumberFormat="1" applyFont="1" applyFill="1" applyBorder="1" applyAlignment="1" applyProtection="1">
      <alignment horizontal="left" vertical="center" wrapText="1" indent="1"/>
      <protection/>
    </xf>
    <xf numFmtId="49" fontId="7" fillId="0" borderId="18" xfId="53" applyNumberFormat="1" applyFont="1" applyFill="1" applyBorder="1" applyAlignment="1" applyProtection="1">
      <alignment horizontal="left" vertical="center" wrapText="1" indent="1"/>
      <protection/>
    </xf>
    <xf numFmtId="49" fontId="7" fillId="0" borderId="17" xfId="53" applyNumberFormat="1" applyFont="1" applyFill="1" applyBorder="1" applyAlignment="1" applyProtection="1">
      <alignment horizontal="left" vertical="center" wrapText="1" indent="1"/>
      <protection/>
    </xf>
    <xf numFmtId="49" fontId="7" fillId="0" borderId="14" xfId="53" applyNumberFormat="1" applyFont="1" applyFill="1" applyBorder="1" applyAlignment="1" applyProtection="1">
      <alignment horizontal="left" vertical="center" indent="1"/>
      <protection/>
    </xf>
    <xf numFmtId="49" fontId="7" fillId="0" borderId="18" xfId="53" applyNumberFormat="1" applyFont="1" applyFill="1" applyBorder="1" applyAlignment="1" applyProtection="1">
      <alignment horizontal="left" vertical="center" indent="1"/>
      <protection/>
    </xf>
    <xf numFmtId="49" fontId="7" fillId="0" borderId="17" xfId="53" applyNumberFormat="1" applyFont="1" applyFill="1" applyBorder="1" applyAlignment="1" applyProtection="1">
      <alignment horizontal="left" vertical="center" indent="1"/>
      <protection/>
    </xf>
    <xf numFmtId="49" fontId="1" fillId="0" borderId="14" xfId="53" applyNumberFormat="1" applyFont="1" applyFill="1" applyBorder="1" applyAlignment="1" applyProtection="1">
      <alignment horizontal="left" vertical="center" indent="1"/>
      <protection/>
    </xf>
    <xf numFmtId="49" fontId="1" fillId="0" borderId="18" xfId="53" applyNumberFormat="1" applyFont="1" applyFill="1" applyBorder="1" applyAlignment="1" applyProtection="1">
      <alignment horizontal="left" vertical="center" indent="1"/>
      <protection/>
    </xf>
    <xf numFmtId="49" fontId="1" fillId="0" borderId="17" xfId="53" applyNumberFormat="1" applyFont="1" applyFill="1" applyBorder="1" applyAlignment="1" applyProtection="1">
      <alignment horizontal="left" vertical="center" indent="1"/>
      <protection/>
    </xf>
    <xf numFmtId="49" fontId="11" fillId="0" borderId="14" xfId="53" applyNumberFormat="1" applyFont="1" applyFill="1" applyBorder="1" applyAlignment="1" applyProtection="1">
      <alignment horizontal="center" vertical="center"/>
      <protection/>
    </xf>
    <xf numFmtId="49" fontId="11" fillId="0" borderId="18" xfId="53" applyNumberFormat="1" applyFont="1" applyFill="1" applyBorder="1" applyAlignment="1" applyProtection="1">
      <alignment horizontal="center" vertical="center"/>
      <protection/>
    </xf>
    <xf numFmtId="49" fontId="11" fillId="0" borderId="17" xfId="53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0" fontId="1" fillId="0" borderId="1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wrapText="1"/>
    </xf>
    <xf numFmtId="0" fontId="8" fillId="0" borderId="15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9" fontId="4" fillId="0" borderId="2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 vertical="center"/>
    </xf>
    <xf numFmtId="49" fontId="11" fillId="0" borderId="15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1" fillId="0" borderId="18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left" indent="1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8" fillId="0" borderId="15" xfId="0" applyFont="1" applyBorder="1" applyAlignment="1">
      <alignment horizontal="left" wrapText="1" indent="3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ФХД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44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438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I40" sqref="I40"/>
    </sheetView>
  </sheetViews>
  <sheetFormatPr defaultColWidth="9.00390625" defaultRowHeight="12.75"/>
  <cols>
    <col min="1" max="1" width="27.75390625" style="20" customWidth="1"/>
    <col min="2" max="2" width="15.75390625" style="20" customWidth="1"/>
    <col min="3" max="3" width="16.625" style="20" customWidth="1"/>
    <col min="4" max="4" width="27.75390625" style="20" customWidth="1"/>
    <col min="5" max="16384" width="9.125" style="20" customWidth="1"/>
  </cols>
  <sheetData>
    <row r="1" ht="21.75" customHeight="1"/>
    <row r="2" spans="1:4" ht="12.75">
      <c r="A2" s="21"/>
      <c r="B2" s="21"/>
      <c r="C2" s="101" t="s">
        <v>151</v>
      </c>
      <c r="D2" s="102"/>
    </row>
    <row r="3" spans="3:4" ht="33" customHeight="1">
      <c r="C3" s="104" t="s">
        <v>340</v>
      </c>
      <c r="D3" s="104"/>
    </row>
    <row r="4" spans="3:4" ht="12.75">
      <c r="C4" s="103" t="s">
        <v>152</v>
      </c>
      <c r="D4" s="103"/>
    </row>
    <row r="5" spans="3:4" ht="19.5" customHeight="1">
      <c r="C5" s="58"/>
      <c r="D5" s="92" t="s">
        <v>341</v>
      </c>
    </row>
    <row r="6" spans="3:4" ht="12.75">
      <c r="C6" s="105" t="s">
        <v>153</v>
      </c>
      <c r="D6" s="106"/>
    </row>
    <row r="7" spans="3:4" ht="18" customHeight="1">
      <c r="C7" s="107" t="s">
        <v>181</v>
      </c>
      <c r="D7" s="108"/>
    </row>
    <row r="8" spans="2:4" ht="23.25" customHeight="1">
      <c r="B8" s="93"/>
      <c r="C8" s="94"/>
      <c r="D8" s="94"/>
    </row>
    <row r="9" spans="1:4" ht="18.75" customHeight="1">
      <c r="A9" s="110" t="s">
        <v>182</v>
      </c>
      <c r="B9" s="110"/>
      <c r="C9" s="110"/>
      <c r="D9" s="110"/>
    </row>
    <row r="10" spans="1:4" ht="20.25" customHeight="1">
      <c r="A10" s="110" t="s">
        <v>314</v>
      </c>
      <c r="B10" s="110"/>
      <c r="C10" s="110"/>
      <c r="D10" s="110"/>
    </row>
    <row r="11" spans="2:4" ht="18" customHeight="1">
      <c r="B11" s="93"/>
      <c r="C11" s="94"/>
      <c r="D11" s="94"/>
    </row>
    <row r="12" spans="1:4" ht="29.25" customHeight="1">
      <c r="A12" s="23" t="s">
        <v>183</v>
      </c>
      <c r="B12" s="109" t="s">
        <v>315</v>
      </c>
      <c r="C12" s="109"/>
      <c r="D12" s="109"/>
    </row>
    <row r="13" spans="1:4" ht="18" customHeight="1">
      <c r="A13" s="24" t="s">
        <v>184</v>
      </c>
      <c r="B13" s="96" t="s">
        <v>338</v>
      </c>
      <c r="C13" s="96"/>
      <c r="D13" s="96"/>
    </row>
    <row r="14" spans="1:4" ht="18" customHeight="1">
      <c r="A14" s="24" t="s">
        <v>185</v>
      </c>
      <c r="B14" s="96" t="s">
        <v>316</v>
      </c>
      <c r="C14" s="96"/>
      <c r="D14" s="96"/>
    </row>
    <row r="15" spans="1:4" ht="16.5" customHeight="1">
      <c r="A15" s="24" t="s">
        <v>186</v>
      </c>
      <c r="B15" s="96" t="s">
        <v>187</v>
      </c>
      <c r="C15" s="96"/>
      <c r="D15" s="96"/>
    </row>
    <row r="16" spans="1:4" ht="44.25" customHeight="1">
      <c r="A16" s="23" t="s">
        <v>188</v>
      </c>
      <c r="B16" s="97" t="s">
        <v>317</v>
      </c>
      <c r="C16" s="97"/>
      <c r="D16" s="97"/>
    </row>
    <row r="17" spans="1:4" ht="45.75" customHeight="1">
      <c r="A17" s="23" t="s">
        <v>189</v>
      </c>
      <c r="B17" s="97" t="s">
        <v>334</v>
      </c>
      <c r="C17" s="97"/>
      <c r="D17" s="97"/>
    </row>
    <row r="18" spans="1:4" ht="8.25" customHeight="1">
      <c r="A18" s="22"/>
      <c r="B18" s="99"/>
      <c r="C18" s="100"/>
      <c r="D18" s="100"/>
    </row>
    <row r="19" spans="1:4" ht="20.25" customHeight="1">
      <c r="A19" s="98" t="s">
        <v>190</v>
      </c>
      <c r="B19" s="98"/>
      <c r="C19" s="98"/>
      <c r="D19" s="98"/>
    </row>
    <row r="20" spans="1:4" ht="15" customHeight="1">
      <c r="A20" s="95" t="s">
        <v>335</v>
      </c>
      <c r="B20" s="95"/>
      <c r="C20" s="95"/>
      <c r="D20" s="95"/>
    </row>
    <row r="21" spans="1:4" ht="15" customHeight="1">
      <c r="A21" s="25"/>
      <c r="B21" s="25"/>
      <c r="C21" s="25"/>
      <c r="D21" s="25"/>
    </row>
    <row r="22" spans="1:4" ht="15" customHeight="1">
      <c r="A22" s="95" t="s">
        <v>336</v>
      </c>
      <c r="B22" s="95"/>
      <c r="C22" s="95"/>
      <c r="D22" s="95"/>
    </row>
    <row r="23" spans="1:4" ht="15" customHeight="1">
      <c r="A23" s="25"/>
      <c r="B23" s="25"/>
      <c r="C23" s="25"/>
      <c r="D23" s="25"/>
    </row>
    <row r="24" spans="1:4" ht="15" customHeight="1">
      <c r="A24" s="95" t="s">
        <v>337</v>
      </c>
      <c r="B24" s="95"/>
      <c r="C24" s="95"/>
      <c r="D24" s="95"/>
    </row>
    <row r="25" spans="1:4" ht="15" customHeight="1">
      <c r="A25" s="25"/>
      <c r="B25" s="25"/>
      <c r="C25" s="25"/>
      <c r="D25" s="25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20">
    <mergeCell ref="C2:D2"/>
    <mergeCell ref="C4:D4"/>
    <mergeCell ref="C3:D3"/>
    <mergeCell ref="B14:D14"/>
    <mergeCell ref="C6:D6"/>
    <mergeCell ref="C7:D7"/>
    <mergeCell ref="B12:D12"/>
    <mergeCell ref="B13:D13"/>
    <mergeCell ref="A9:D9"/>
    <mergeCell ref="A10:D10"/>
    <mergeCell ref="B11:D11"/>
    <mergeCell ref="B8:D8"/>
    <mergeCell ref="A22:D22"/>
    <mergeCell ref="A24:D24"/>
    <mergeCell ref="B15:D15"/>
    <mergeCell ref="B16:D16"/>
    <mergeCell ref="B17:D17"/>
    <mergeCell ref="A19:D19"/>
    <mergeCell ref="B18:D18"/>
    <mergeCell ref="A20:D20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27.75390625" style="20" customWidth="1"/>
    <col min="2" max="2" width="15.75390625" style="20" customWidth="1"/>
    <col min="3" max="3" width="26.375" style="20" customWidth="1"/>
    <col min="4" max="4" width="18.25390625" style="20" customWidth="1"/>
    <col min="5" max="16384" width="9.125" style="20" customWidth="1"/>
  </cols>
  <sheetData>
    <row r="1" spans="1:4" ht="21" customHeight="1">
      <c r="A1" s="110" t="s">
        <v>191</v>
      </c>
      <c r="B1" s="110"/>
      <c r="C1" s="110"/>
      <c r="D1" s="110"/>
    </row>
    <row r="2" spans="1:3" ht="10.5" customHeight="1">
      <c r="A2" s="21"/>
      <c r="B2" s="21"/>
      <c r="C2" s="21"/>
    </row>
    <row r="3" spans="1:4" ht="18.75" customHeight="1">
      <c r="A3" s="138" t="s">
        <v>2</v>
      </c>
      <c r="B3" s="139"/>
      <c r="C3" s="140"/>
      <c r="D3" s="31" t="s">
        <v>192</v>
      </c>
    </row>
    <row r="4" spans="1:4" ht="17.25" customHeight="1">
      <c r="A4" s="132" t="s">
        <v>193</v>
      </c>
      <c r="B4" s="133"/>
      <c r="C4" s="134"/>
      <c r="D4" s="32">
        <v>73749016.97</v>
      </c>
    </row>
    <row r="5" spans="1:4" ht="28.5" customHeight="1">
      <c r="A5" s="117" t="s">
        <v>194</v>
      </c>
      <c r="B5" s="118"/>
      <c r="C5" s="119"/>
      <c r="D5" s="32">
        <v>48284839.06</v>
      </c>
    </row>
    <row r="6" spans="1:4" ht="12.75" customHeight="1">
      <c r="A6" s="123" t="s">
        <v>17</v>
      </c>
      <c r="B6" s="124"/>
      <c r="C6" s="125"/>
      <c r="D6" s="33"/>
    </row>
    <row r="7" spans="1:4" ht="33.75" customHeight="1">
      <c r="A7" s="126" t="s">
        <v>195</v>
      </c>
      <c r="B7" s="127"/>
      <c r="C7" s="128"/>
      <c r="D7" s="34">
        <v>48284839.06</v>
      </c>
    </row>
    <row r="8" spans="1:4" ht="44.25" customHeight="1">
      <c r="A8" s="117" t="s">
        <v>196</v>
      </c>
      <c r="B8" s="118"/>
      <c r="C8" s="119"/>
      <c r="D8" s="32"/>
    </row>
    <row r="9" spans="1:4" ht="44.25" customHeight="1">
      <c r="A9" s="117" t="s">
        <v>197</v>
      </c>
      <c r="B9" s="118"/>
      <c r="C9" s="119"/>
      <c r="D9" s="32"/>
    </row>
    <row r="10" spans="1:4" ht="19.5" customHeight="1">
      <c r="A10" s="117" t="s">
        <v>198</v>
      </c>
      <c r="B10" s="118"/>
      <c r="C10" s="119"/>
      <c r="D10" s="32">
        <v>29561922.810000002</v>
      </c>
    </row>
    <row r="11" spans="1:4" ht="30.75" customHeight="1">
      <c r="A11" s="117" t="s">
        <v>199</v>
      </c>
      <c r="B11" s="118"/>
      <c r="C11" s="119"/>
      <c r="D11" s="32">
        <v>25464177.91</v>
      </c>
    </row>
    <row r="12" spans="1:4" ht="12.75" customHeight="1">
      <c r="A12" s="114" t="s">
        <v>17</v>
      </c>
      <c r="B12" s="115"/>
      <c r="C12" s="116"/>
      <c r="D12" s="33"/>
    </row>
    <row r="13" spans="1:4" ht="29.25" customHeight="1">
      <c r="A13" s="126" t="s">
        <v>200</v>
      </c>
      <c r="B13" s="127"/>
      <c r="C13" s="128"/>
      <c r="D13" s="34">
        <v>16611084.69</v>
      </c>
    </row>
    <row r="14" spans="1:4" ht="18" customHeight="1">
      <c r="A14" s="117" t="s">
        <v>201</v>
      </c>
      <c r="B14" s="118"/>
      <c r="C14" s="119"/>
      <c r="D14" s="32">
        <v>1342833.63</v>
      </c>
    </row>
    <row r="15" spans="1:4" ht="18" customHeight="1">
      <c r="A15" s="132" t="s">
        <v>202</v>
      </c>
      <c r="B15" s="133"/>
      <c r="C15" s="134"/>
      <c r="D15" s="32">
        <v>933925.77</v>
      </c>
    </row>
    <row r="16" spans="1:4" ht="31.5" customHeight="1">
      <c r="A16" s="117" t="s">
        <v>203</v>
      </c>
      <c r="B16" s="118"/>
      <c r="C16" s="119"/>
      <c r="D16" s="32"/>
    </row>
    <row r="17" spans="1:4" ht="31.5" customHeight="1">
      <c r="A17" s="117" t="s">
        <v>204</v>
      </c>
      <c r="B17" s="118"/>
      <c r="C17" s="119"/>
      <c r="D17" s="32"/>
    </row>
    <row r="18" spans="1:4" ht="15" customHeight="1">
      <c r="A18" s="135" t="s">
        <v>17</v>
      </c>
      <c r="B18" s="136"/>
      <c r="C18" s="137"/>
      <c r="D18" s="32"/>
    </row>
    <row r="19" spans="1:4" ht="15" customHeight="1">
      <c r="A19" s="117" t="s">
        <v>205</v>
      </c>
      <c r="B19" s="118"/>
      <c r="C19" s="119"/>
      <c r="D19" s="32"/>
    </row>
    <row r="20" spans="1:4" ht="15" customHeight="1">
      <c r="A20" s="117" t="s">
        <v>206</v>
      </c>
      <c r="B20" s="118"/>
      <c r="C20" s="119"/>
      <c r="D20" s="32"/>
    </row>
    <row r="21" spans="1:4" ht="15" customHeight="1">
      <c r="A21" s="117" t="s">
        <v>207</v>
      </c>
      <c r="B21" s="118"/>
      <c r="C21" s="119"/>
      <c r="D21" s="32"/>
    </row>
    <row r="22" spans="1:4" ht="15" customHeight="1">
      <c r="A22" s="117" t="s">
        <v>208</v>
      </c>
      <c r="B22" s="118"/>
      <c r="C22" s="119"/>
      <c r="D22" s="32"/>
    </row>
    <row r="23" spans="1:4" ht="15" customHeight="1">
      <c r="A23" s="117" t="s">
        <v>209</v>
      </c>
      <c r="B23" s="118"/>
      <c r="C23" s="119"/>
      <c r="D23" s="32"/>
    </row>
    <row r="24" spans="1:4" ht="15" customHeight="1">
      <c r="A24" s="117" t="s">
        <v>210</v>
      </c>
      <c r="B24" s="118"/>
      <c r="C24" s="119"/>
      <c r="D24" s="32"/>
    </row>
    <row r="25" spans="1:4" ht="15" customHeight="1">
      <c r="A25" s="117" t="s">
        <v>211</v>
      </c>
      <c r="B25" s="118"/>
      <c r="C25" s="119"/>
      <c r="D25" s="32"/>
    </row>
    <row r="26" spans="1:4" ht="15" customHeight="1">
      <c r="A26" s="117" t="s">
        <v>212</v>
      </c>
      <c r="B26" s="118"/>
      <c r="C26" s="119"/>
      <c r="D26" s="32"/>
    </row>
    <row r="27" spans="1:4" ht="15" customHeight="1">
      <c r="A27" s="117" t="s">
        <v>213</v>
      </c>
      <c r="B27" s="118"/>
      <c r="C27" s="119"/>
      <c r="D27" s="32"/>
    </row>
    <row r="28" spans="1:4" ht="15" customHeight="1">
      <c r="A28" s="117" t="s">
        <v>214</v>
      </c>
      <c r="B28" s="118"/>
      <c r="C28" s="119"/>
      <c r="D28" s="32"/>
    </row>
    <row r="29" spans="1:4" ht="33" customHeight="1">
      <c r="A29" s="117" t="s">
        <v>215</v>
      </c>
      <c r="B29" s="118"/>
      <c r="C29" s="119"/>
      <c r="D29" s="32"/>
    </row>
    <row r="30" spans="1:4" ht="12.75">
      <c r="A30" s="114" t="s">
        <v>17</v>
      </c>
      <c r="B30" s="115"/>
      <c r="C30" s="116"/>
      <c r="D30" s="33"/>
    </row>
    <row r="31" spans="1:4" ht="15" customHeight="1">
      <c r="A31" s="120" t="s">
        <v>216</v>
      </c>
      <c r="B31" s="121"/>
      <c r="C31" s="122"/>
      <c r="D31" s="34"/>
    </row>
    <row r="32" spans="1:4" ht="15" customHeight="1">
      <c r="A32" s="111" t="s">
        <v>217</v>
      </c>
      <c r="B32" s="112"/>
      <c r="C32" s="113"/>
      <c r="D32" s="32"/>
    </row>
    <row r="33" spans="1:4" ht="15" customHeight="1">
      <c r="A33" s="111" t="s">
        <v>218</v>
      </c>
      <c r="B33" s="112"/>
      <c r="C33" s="113"/>
      <c r="D33" s="32"/>
    </row>
    <row r="34" spans="1:4" ht="15" customHeight="1">
      <c r="A34" s="117" t="s">
        <v>219</v>
      </c>
      <c r="B34" s="118"/>
      <c r="C34" s="119"/>
      <c r="D34" s="32"/>
    </row>
    <row r="35" spans="1:4" ht="15" customHeight="1">
      <c r="A35" s="117" t="s">
        <v>220</v>
      </c>
      <c r="B35" s="118"/>
      <c r="C35" s="119"/>
      <c r="D35" s="32"/>
    </row>
    <row r="36" spans="1:4" ht="15" customHeight="1">
      <c r="A36" s="117" t="s">
        <v>221</v>
      </c>
      <c r="B36" s="118"/>
      <c r="C36" s="119"/>
      <c r="D36" s="32"/>
    </row>
    <row r="37" spans="1:4" ht="15" customHeight="1">
      <c r="A37" s="117" t="s">
        <v>222</v>
      </c>
      <c r="B37" s="118"/>
      <c r="C37" s="119"/>
      <c r="D37" s="32"/>
    </row>
    <row r="38" spans="1:4" ht="15" customHeight="1">
      <c r="A38" s="117" t="s">
        <v>223</v>
      </c>
      <c r="B38" s="118"/>
      <c r="C38" s="119"/>
      <c r="D38" s="32"/>
    </row>
    <row r="39" spans="1:4" ht="15" customHeight="1">
      <c r="A39" s="117" t="s">
        <v>224</v>
      </c>
      <c r="B39" s="118"/>
      <c r="C39" s="119"/>
      <c r="D39" s="32"/>
    </row>
    <row r="40" spans="1:4" ht="15" customHeight="1">
      <c r="A40" s="117" t="s">
        <v>225</v>
      </c>
      <c r="B40" s="118"/>
      <c r="C40" s="119"/>
      <c r="D40" s="32"/>
    </row>
    <row r="41" spans="1:4" ht="18" customHeight="1">
      <c r="A41" s="129" t="s">
        <v>226</v>
      </c>
      <c r="B41" s="130"/>
      <c r="C41" s="131"/>
      <c r="D41" s="32">
        <v>1677262.59</v>
      </c>
    </row>
    <row r="42" spans="1:4" ht="15" customHeight="1">
      <c r="A42" s="117" t="s">
        <v>227</v>
      </c>
      <c r="B42" s="118"/>
      <c r="C42" s="119"/>
      <c r="D42" s="32"/>
    </row>
    <row r="43" spans="1:4" ht="30.75" customHeight="1">
      <c r="A43" s="117" t="s">
        <v>228</v>
      </c>
      <c r="B43" s="118"/>
      <c r="C43" s="119"/>
      <c r="D43" s="32">
        <v>0</v>
      </c>
    </row>
    <row r="44" spans="1:4" ht="12.75">
      <c r="A44" s="123" t="s">
        <v>17</v>
      </c>
      <c r="B44" s="124"/>
      <c r="C44" s="125"/>
      <c r="D44" s="33"/>
    </row>
    <row r="45" spans="1:4" ht="15" customHeight="1">
      <c r="A45" s="126" t="s">
        <v>229</v>
      </c>
      <c r="B45" s="127"/>
      <c r="C45" s="128"/>
      <c r="D45" s="34"/>
    </row>
    <row r="46" spans="1:4" ht="15" customHeight="1">
      <c r="A46" s="117" t="s">
        <v>230</v>
      </c>
      <c r="B46" s="118"/>
      <c r="C46" s="119"/>
      <c r="D46" s="32"/>
    </row>
    <row r="47" spans="1:4" ht="15" customHeight="1">
      <c r="A47" s="117" t="s">
        <v>231</v>
      </c>
      <c r="B47" s="118"/>
      <c r="C47" s="119"/>
      <c r="D47" s="32"/>
    </row>
    <row r="48" spans="1:4" ht="15" customHeight="1">
      <c r="A48" s="117" t="s">
        <v>232</v>
      </c>
      <c r="B48" s="118"/>
      <c r="C48" s="119"/>
      <c r="D48" s="32">
        <v>1222337.89</v>
      </c>
    </row>
    <row r="49" spans="1:4" ht="15" customHeight="1">
      <c r="A49" s="117" t="s">
        <v>233</v>
      </c>
      <c r="B49" s="118"/>
      <c r="C49" s="119"/>
      <c r="D49" s="32">
        <v>378655.04</v>
      </c>
    </row>
    <row r="50" spans="1:4" ht="15" customHeight="1">
      <c r="A50" s="117" t="s">
        <v>234</v>
      </c>
      <c r="B50" s="118"/>
      <c r="C50" s="119"/>
      <c r="D50" s="32">
        <v>50000</v>
      </c>
    </row>
    <row r="51" spans="1:4" ht="15" customHeight="1">
      <c r="A51" s="117" t="s">
        <v>235</v>
      </c>
      <c r="B51" s="118"/>
      <c r="C51" s="119"/>
      <c r="D51" s="32"/>
    </row>
    <row r="52" spans="1:4" ht="15" customHeight="1">
      <c r="A52" s="117" t="s">
        <v>236</v>
      </c>
      <c r="B52" s="118"/>
      <c r="C52" s="119"/>
      <c r="D52" s="32"/>
    </row>
    <row r="53" spans="1:4" ht="15" customHeight="1">
      <c r="A53" s="117" t="s">
        <v>237</v>
      </c>
      <c r="B53" s="118"/>
      <c r="C53" s="119"/>
      <c r="D53" s="32"/>
    </row>
    <row r="54" spans="1:4" ht="15" customHeight="1">
      <c r="A54" s="117" t="s">
        <v>238</v>
      </c>
      <c r="B54" s="118"/>
      <c r="C54" s="119"/>
      <c r="D54" s="32">
        <v>26269.66</v>
      </c>
    </row>
    <row r="55" spans="1:4" ht="15" customHeight="1">
      <c r="A55" s="117" t="s">
        <v>239</v>
      </c>
      <c r="B55" s="118"/>
      <c r="C55" s="119"/>
      <c r="D55" s="32"/>
    </row>
    <row r="56" spans="1:4" ht="15" customHeight="1">
      <c r="A56" s="117" t="s">
        <v>240</v>
      </c>
      <c r="B56" s="118"/>
      <c r="C56" s="119"/>
      <c r="D56" s="32">
        <v>0</v>
      </c>
    </row>
    <row r="57" spans="1:4" ht="15" customHeight="1">
      <c r="A57" s="117" t="s">
        <v>241</v>
      </c>
      <c r="B57" s="118"/>
      <c r="C57" s="119"/>
      <c r="D57" s="32"/>
    </row>
    <row r="58" spans="1:4" ht="45.75" customHeight="1">
      <c r="A58" s="117" t="s">
        <v>242</v>
      </c>
      <c r="B58" s="118"/>
      <c r="C58" s="119"/>
      <c r="D58" s="32">
        <v>0</v>
      </c>
    </row>
    <row r="59" spans="1:4" ht="12.75">
      <c r="A59" s="114" t="s">
        <v>17</v>
      </c>
      <c r="B59" s="115"/>
      <c r="C59" s="116"/>
      <c r="D59" s="33"/>
    </row>
    <row r="60" spans="1:4" ht="15" customHeight="1">
      <c r="A60" s="120" t="s">
        <v>243</v>
      </c>
      <c r="B60" s="121"/>
      <c r="C60" s="122"/>
      <c r="D60" s="34"/>
    </row>
    <row r="61" spans="1:4" ht="15" customHeight="1">
      <c r="A61" s="111" t="s">
        <v>244</v>
      </c>
      <c r="B61" s="112"/>
      <c r="C61" s="113"/>
      <c r="D61" s="32"/>
    </row>
    <row r="62" spans="1:4" ht="15" customHeight="1">
      <c r="A62" s="111" t="s">
        <v>245</v>
      </c>
      <c r="B62" s="112"/>
      <c r="C62" s="113"/>
      <c r="D62" s="32"/>
    </row>
    <row r="63" spans="1:4" ht="15" customHeight="1">
      <c r="A63" s="111" t="s">
        <v>246</v>
      </c>
      <c r="B63" s="112"/>
      <c r="C63" s="113"/>
      <c r="D63" s="32"/>
    </row>
    <row r="64" spans="1:4" ht="15" customHeight="1">
      <c r="A64" s="111" t="s">
        <v>247</v>
      </c>
      <c r="B64" s="112"/>
      <c r="C64" s="113"/>
      <c r="D64" s="32"/>
    </row>
    <row r="65" spans="1:4" ht="15" customHeight="1">
      <c r="A65" s="111" t="s">
        <v>248</v>
      </c>
      <c r="B65" s="112"/>
      <c r="C65" s="113"/>
      <c r="D65" s="32"/>
    </row>
    <row r="66" spans="1:4" ht="15" customHeight="1">
      <c r="A66" s="111" t="s">
        <v>249</v>
      </c>
      <c r="B66" s="112"/>
      <c r="C66" s="113"/>
      <c r="D66" s="32"/>
    </row>
    <row r="67" spans="1:4" ht="15" customHeight="1">
      <c r="A67" s="111" t="s">
        <v>250</v>
      </c>
      <c r="B67" s="112"/>
      <c r="C67" s="113"/>
      <c r="D67" s="32"/>
    </row>
    <row r="68" spans="1:4" ht="15" customHeight="1">
      <c r="A68" s="111" t="s">
        <v>251</v>
      </c>
      <c r="B68" s="112"/>
      <c r="C68" s="113"/>
      <c r="D68" s="32"/>
    </row>
    <row r="69" spans="1:4" ht="15" customHeight="1">
      <c r="A69" s="111" t="s">
        <v>252</v>
      </c>
      <c r="B69" s="112"/>
      <c r="C69" s="113"/>
      <c r="D69" s="32"/>
    </row>
    <row r="70" spans="1:4" ht="15" customHeight="1">
      <c r="A70" s="111" t="s">
        <v>253</v>
      </c>
      <c r="B70" s="112"/>
      <c r="C70" s="113"/>
      <c r="D70" s="32"/>
    </row>
    <row r="71" spans="1:4" ht="15" customHeight="1">
      <c r="A71" s="111" t="s">
        <v>254</v>
      </c>
      <c r="B71" s="112"/>
      <c r="C71" s="113"/>
      <c r="D71" s="32">
        <v>0</v>
      </c>
    </row>
    <row r="72" spans="1:4" ht="15" customHeight="1">
      <c r="A72" s="111" t="s">
        <v>255</v>
      </c>
      <c r="B72" s="112"/>
      <c r="C72" s="113"/>
      <c r="D72" s="32"/>
    </row>
  </sheetData>
  <sheetProtection/>
  <mergeCells count="71">
    <mergeCell ref="A27:C27"/>
    <mergeCell ref="A1:D1"/>
    <mergeCell ref="A3:C3"/>
    <mergeCell ref="A4:C4"/>
    <mergeCell ref="A5:C5"/>
    <mergeCell ref="A6:C6"/>
    <mergeCell ref="A7:C7"/>
    <mergeCell ref="A8:C8"/>
    <mergeCell ref="A9:C9"/>
    <mergeCell ref="A10:C10"/>
    <mergeCell ref="A25:C25"/>
    <mergeCell ref="A26:C2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8:C28"/>
    <mergeCell ref="A29:C29"/>
    <mergeCell ref="A30:C30"/>
    <mergeCell ref="A41:C41"/>
    <mergeCell ref="A31:C31"/>
    <mergeCell ref="A32:C32"/>
    <mergeCell ref="A33:C33"/>
    <mergeCell ref="A34:C34"/>
    <mergeCell ref="A35:C35"/>
    <mergeCell ref="A36:C36"/>
    <mergeCell ref="A37:C37"/>
    <mergeCell ref="A44:C44"/>
    <mergeCell ref="A45:C45"/>
    <mergeCell ref="A46:C46"/>
    <mergeCell ref="A42:C42"/>
    <mergeCell ref="A38:C38"/>
    <mergeCell ref="A43:C43"/>
    <mergeCell ref="A40:C40"/>
    <mergeCell ref="A39:C39"/>
    <mergeCell ref="A61:C61"/>
    <mergeCell ref="A62:C62"/>
    <mergeCell ref="A63:C63"/>
    <mergeCell ref="A47:C47"/>
    <mergeCell ref="A48:C48"/>
    <mergeCell ref="A49:C49"/>
    <mergeCell ref="A51:C51"/>
    <mergeCell ref="A52:C52"/>
    <mergeCell ref="A57:C57"/>
    <mergeCell ref="A50:C50"/>
    <mergeCell ref="A59:C59"/>
    <mergeCell ref="A53:C53"/>
    <mergeCell ref="A54:C54"/>
    <mergeCell ref="A55:C55"/>
    <mergeCell ref="A56:C56"/>
    <mergeCell ref="A60:C60"/>
    <mergeCell ref="A58:C58"/>
    <mergeCell ref="A64:C64"/>
    <mergeCell ref="A65:C65"/>
    <mergeCell ref="A66:C66"/>
    <mergeCell ref="A67:C67"/>
    <mergeCell ref="A72:C72"/>
    <mergeCell ref="A68:C68"/>
    <mergeCell ref="A69:C69"/>
    <mergeCell ref="A70:C70"/>
    <mergeCell ref="A71:C71"/>
  </mergeCells>
  <printOptions/>
  <pageMargins left="0.984251968503937" right="0.3937007874015748" top="0.5905511811023623" bottom="0.3937007874015748" header="0.5118110236220472" footer="0.5118110236220472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workbookViewId="0" topLeftCell="A1">
      <selection activeCell="E73" sqref="E73:F73"/>
    </sheetView>
  </sheetViews>
  <sheetFormatPr defaultColWidth="9.00390625" defaultRowHeight="12.75"/>
  <cols>
    <col min="1" max="1" width="9.375" style="0" customWidth="1"/>
    <col min="2" max="2" width="28.75390625" style="0" customWidth="1"/>
    <col min="3" max="3" width="23.875" style="0" customWidth="1"/>
    <col min="4" max="4" width="11.25390625" style="0" customWidth="1"/>
    <col min="5" max="5" width="16.125" style="0" customWidth="1"/>
    <col min="6" max="6" width="15.00390625" style="0" customWidth="1"/>
    <col min="7" max="7" width="13.625" style="0" customWidth="1"/>
    <col min="8" max="8" width="13.75390625" style="0" customWidth="1"/>
    <col min="9" max="9" width="12.125" style="0" customWidth="1"/>
    <col min="10" max="10" width="11.375" style="0" customWidth="1"/>
    <col min="11" max="11" width="11.25390625" style="0" customWidth="1"/>
    <col min="12" max="12" width="14.375" style="0" customWidth="1"/>
    <col min="13" max="13" width="13.75390625" style="0" customWidth="1"/>
    <col min="14" max="14" width="13.625" style="0" customWidth="1"/>
    <col min="15" max="15" width="13.75390625" style="0" customWidth="1"/>
    <col min="16" max="16" width="14.875" style="0" customWidth="1"/>
  </cols>
  <sheetData>
    <row r="1" spans="1:16" ht="21" customHeight="1">
      <c r="A1" s="161" t="s">
        <v>173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  <c r="M1" s="162"/>
      <c r="N1" s="162"/>
      <c r="O1" s="162"/>
      <c r="P1" s="56"/>
    </row>
    <row r="2" spans="1:16" ht="18" customHeight="1">
      <c r="A2" s="161" t="s">
        <v>174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3"/>
      <c r="M2" s="163"/>
      <c r="N2" s="163"/>
      <c r="O2" s="163"/>
      <c r="P2" s="56"/>
    </row>
    <row r="3" spans="1:16" ht="21.75" customHeight="1">
      <c r="A3" s="176" t="s">
        <v>104</v>
      </c>
      <c r="B3" s="176"/>
      <c r="C3" s="164" t="s">
        <v>315</v>
      </c>
      <c r="D3" s="164"/>
      <c r="E3" s="164"/>
      <c r="F3" s="164"/>
      <c r="G3" s="164"/>
      <c r="H3" s="164"/>
      <c r="I3" s="164"/>
      <c r="J3" s="164"/>
      <c r="K3" s="164"/>
      <c r="L3" s="165"/>
      <c r="M3" s="165"/>
      <c r="N3" s="165"/>
      <c r="O3" s="165"/>
      <c r="P3" s="57"/>
    </row>
    <row r="4" spans="1:16" ht="17.25" customHeight="1">
      <c r="A4" s="8"/>
      <c r="B4" s="8"/>
      <c r="C4" s="166" t="s">
        <v>103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72" t="s">
        <v>175</v>
      </c>
    </row>
    <row r="5" spans="1:16" ht="14.25" customHeight="1">
      <c r="A5" s="177" t="s">
        <v>143</v>
      </c>
      <c r="B5" s="183" t="s">
        <v>2</v>
      </c>
      <c r="C5" s="184"/>
      <c r="D5" s="167" t="s">
        <v>176</v>
      </c>
      <c r="E5" s="170" t="s">
        <v>263</v>
      </c>
      <c r="F5" s="167" t="s">
        <v>177</v>
      </c>
      <c r="G5" s="173" t="s">
        <v>5</v>
      </c>
      <c r="H5" s="174"/>
      <c r="I5" s="174"/>
      <c r="J5" s="174"/>
      <c r="K5" s="175"/>
      <c r="L5" s="180" t="s">
        <v>267</v>
      </c>
      <c r="M5" s="155" t="s">
        <v>5</v>
      </c>
      <c r="N5" s="156"/>
      <c r="O5" s="156"/>
      <c r="P5" s="157"/>
    </row>
    <row r="6" spans="1:16" ht="15" customHeight="1">
      <c r="A6" s="178"/>
      <c r="B6" s="185"/>
      <c r="C6" s="186"/>
      <c r="D6" s="168"/>
      <c r="E6" s="171"/>
      <c r="F6" s="168"/>
      <c r="G6" s="180" t="s">
        <v>264</v>
      </c>
      <c r="H6" s="180" t="s">
        <v>144</v>
      </c>
      <c r="I6" s="180"/>
      <c r="J6" s="180"/>
      <c r="K6" s="180"/>
      <c r="L6" s="180"/>
      <c r="M6" s="158"/>
      <c r="N6" s="159"/>
      <c r="O6" s="159"/>
      <c r="P6" s="160"/>
    </row>
    <row r="7" spans="1:16" ht="64.5" customHeight="1">
      <c r="A7" s="179"/>
      <c r="B7" s="187"/>
      <c r="C7" s="188"/>
      <c r="D7" s="169"/>
      <c r="E7" s="172"/>
      <c r="F7" s="169"/>
      <c r="G7" s="180"/>
      <c r="H7" s="52" t="s">
        <v>178</v>
      </c>
      <c r="I7" s="52" t="s">
        <v>265</v>
      </c>
      <c r="J7" s="52" t="s">
        <v>266</v>
      </c>
      <c r="K7" s="52" t="s">
        <v>179</v>
      </c>
      <c r="L7" s="180"/>
      <c r="M7" s="86" t="s">
        <v>307</v>
      </c>
      <c r="N7" s="86" t="s">
        <v>308</v>
      </c>
      <c r="O7" s="87" t="s">
        <v>149</v>
      </c>
      <c r="P7" s="86" t="s">
        <v>309</v>
      </c>
    </row>
    <row r="8" spans="1:16" ht="12.75" customHeight="1">
      <c r="A8" s="53">
        <v>1</v>
      </c>
      <c r="B8" s="151">
        <v>2</v>
      </c>
      <c r="C8" s="152"/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52">
        <v>10</v>
      </c>
      <c r="L8" s="53">
        <v>11</v>
      </c>
      <c r="M8" s="53">
        <v>12</v>
      </c>
      <c r="N8" s="53">
        <v>13</v>
      </c>
      <c r="O8" s="74">
        <v>14</v>
      </c>
      <c r="P8" s="53">
        <v>15</v>
      </c>
    </row>
    <row r="9" spans="1:16" ht="23.25" customHeight="1">
      <c r="A9" s="35"/>
      <c r="B9" s="150" t="s">
        <v>180</v>
      </c>
      <c r="C9" s="149"/>
      <c r="D9" s="38"/>
      <c r="E9" s="54"/>
      <c r="F9" s="54"/>
      <c r="G9" s="54"/>
      <c r="H9" s="54"/>
      <c r="I9" s="54"/>
      <c r="J9" s="54"/>
      <c r="K9" s="65"/>
      <c r="L9" s="54"/>
      <c r="M9" s="85" t="s">
        <v>339</v>
      </c>
      <c r="N9" s="85" t="s">
        <v>304</v>
      </c>
      <c r="O9" s="85" t="s">
        <v>305</v>
      </c>
      <c r="P9" s="85" t="s">
        <v>306</v>
      </c>
    </row>
    <row r="10" spans="1:16" ht="13.5" customHeight="1">
      <c r="A10" s="35" t="s">
        <v>12</v>
      </c>
      <c r="B10" s="147" t="s">
        <v>13</v>
      </c>
      <c r="C10" s="149"/>
      <c r="D10" s="38"/>
      <c r="E10" s="54"/>
      <c r="F10" s="55"/>
      <c r="G10" s="55"/>
      <c r="H10" s="55"/>
      <c r="I10" s="55"/>
      <c r="J10" s="55"/>
      <c r="K10" s="64"/>
      <c r="L10" s="55"/>
      <c r="M10" s="55"/>
      <c r="N10" s="55"/>
      <c r="O10" s="75"/>
      <c r="P10" s="73"/>
    </row>
    <row r="11" spans="1:16" ht="13.5" customHeight="1">
      <c r="A11" s="35" t="s">
        <v>14</v>
      </c>
      <c r="B11" s="147" t="s">
        <v>15</v>
      </c>
      <c r="C11" s="149"/>
      <c r="D11" s="38"/>
      <c r="E11" s="76">
        <v>69737411.00999999</v>
      </c>
      <c r="F11" s="76">
        <v>68237411.00999999</v>
      </c>
      <c r="G11" s="76">
        <v>68237411.00999999</v>
      </c>
      <c r="H11" s="76">
        <v>0</v>
      </c>
      <c r="I11" s="76">
        <v>0</v>
      </c>
      <c r="J11" s="76">
        <v>0</v>
      </c>
      <c r="K11" s="77">
        <v>0</v>
      </c>
      <c r="L11" s="76">
        <v>1500000</v>
      </c>
      <c r="M11" s="76">
        <v>1500000</v>
      </c>
      <c r="N11" s="76"/>
      <c r="O11" s="79">
        <v>0</v>
      </c>
      <c r="P11" s="76">
        <v>0</v>
      </c>
    </row>
    <row r="12" spans="1:16" ht="24.75" customHeight="1">
      <c r="A12" s="36" t="s">
        <v>16</v>
      </c>
      <c r="B12" s="181" t="s">
        <v>273</v>
      </c>
      <c r="C12" s="182"/>
      <c r="D12" s="40"/>
      <c r="E12" s="78">
        <f aca="true" t="shared" si="0" ref="E12:P12">E13+E18+E39+E41+E44+E49+E61</f>
        <v>69737411.00999999</v>
      </c>
      <c r="F12" s="78">
        <f t="shared" si="0"/>
        <v>68237411.00999999</v>
      </c>
      <c r="G12" s="78">
        <f t="shared" si="0"/>
        <v>68237411.00999999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1500000</v>
      </c>
      <c r="M12" s="78">
        <f>M13+M18+M39+M41+M44+M49+M61</f>
        <v>1500000</v>
      </c>
      <c r="N12" s="78"/>
      <c r="O12" s="78">
        <f t="shared" si="0"/>
        <v>0</v>
      </c>
      <c r="P12" s="78">
        <f t="shared" si="0"/>
        <v>0</v>
      </c>
    </row>
    <row r="13" spans="1:16" ht="13.5" customHeight="1">
      <c r="A13" s="35" t="s">
        <v>18</v>
      </c>
      <c r="B13" s="153" t="s">
        <v>19</v>
      </c>
      <c r="C13" s="154"/>
      <c r="D13" s="63">
        <v>210</v>
      </c>
      <c r="E13" s="59">
        <f aca="true" t="shared" si="1" ref="E13:P13">E14+E15+E16+E17</f>
        <v>54499734</v>
      </c>
      <c r="F13" s="59">
        <f t="shared" si="1"/>
        <v>53900814</v>
      </c>
      <c r="G13" s="59">
        <f t="shared" si="1"/>
        <v>53900814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598920</v>
      </c>
      <c r="M13" s="59">
        <f>M14+M15+M16+M17</f>
        <v>598920</v>
      </c>
      <c r="N13" s="59"/>
      <c r="O13" s="59">
        <f t="shared" si="1"/>
        <v>0</v>
      </c>
      <c r="P13" s="59">
        <f t="shared" si="1"/>
        <v>0</v>
      </c>
    </row>
    <row r="14" spans="1:16" ht="13.5" customHeight="1">
      <c r="A14" s="35" t="s">
        <v>20</v>
      </c>
      <c r="B14" s="145" t="s">
        <v>21</v>
      </c>
      <c r="C14" s="146"/>
      <c r="D14" s="38" t="s">
        <v>108</v>
      </c>
      <c r="E14" s="59">
        <v>41856555</v>
      </c>
      <c r="F14" s="59">
        <v>41396555</v>
      </c>
      <c r="G14" s="59">
        <v>41396555</v>
      </c>
      <c r="H14" s="59"/>
      <c r="I14" s="59"/>
      <c r="J14" s="59"/>
      <c r="K14" s="59"/>
      <c r="L14" s="59">
        <v>460000</v>
      </c>
      <c r="M14" s="59">
        <v>460000</v>
      </c>
      <c r="N14" s="59"/>
      <c r="O14" s="59"/>
      <c r="P14" s="59"/>
    </row>
    <row r="15" spans="1:16" ht="13.5" customHeight="1">
      <c r="A15" s="35" t="s">
        <v>22</v>
      </c>
      <c r="B15" s="145" t="s">
        <v>274</v>
      </c>
      <c r="C15" s="146"/>
      <c r="D15" s="38" t="s">
        <v>271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3.5" customHeight="1">
      <c r="A16" s="35" t="s">
        <v>23</v>
      </c>
      <c r="B16" s="145" t="s">
        <v>55</v>
      </c>
      <c r="C16" s="146"/>
      <c r="D16" s="38" t="s">
        <v>303</v>
      </c>
      <c r="E16" s="59">
        <v>2500</v>
      </c>
      <c r="F16" s="59">
        <v>2500</v>
      </c>
      <c r="G16" s="59">
        <v>2500</v>
      </c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3.5" customHeight="1">
      <c r="A17" s="35" t="s">
        <v>272</v>
      </c>
      <c r="B17" s="145" t="s">
        <v>24</v>
      </c>
      <c r="C17" s="146"/>
      <c r="D17" s="38" t="s">
        <v>109</v>
      </c>
      <c r="E17" s="59">
        <v>12640679</v>
      </c>
      <c r="F17" s="59">
        <v>12501759</v>
      </c>
      <c r="G17" s="59">
        <v>12501759</v>
      </c>
      <c r="H17" s="59"/>
      <c r="I17" s="59"/>
      <c r="J17" s="59"/>
      <c r="K17" s="59"/>
      <c r="L17" s="59">
        <v>138920</v>
      </c>
      <c r="M17" s="59">
        <v>138920</v>
      </c>
      <c r="N17" s="59"/>
      <c r="O17" s="59"/>
      <c r="P17" s="59"/>
    </row>
    <row r="18" spans="1:16" ht="13.5" customHeight="1">
      <c r="A18" s="35" t="s">
        <v>25</v>
      </c>
      <c r="B18" s="145" t="s">
        <v>26</v>
      </c>
      <c r="C18" s="146"/>
      <c r="D18" s="63">
        <v>220</v>
      </c>
      <c r="E18" s="59">
        <f aca="true" t="shared" si="2" ref="E18:P18">E19+E20+E22+E23+E24+E25+E26+E27+E29+E30+E31+E32+E34+E36+E37+E38</f>
        <v>8649513.46</v>
      </c>
      <c r="F18" s="59">
        <f t="shared" si="2"/>
        <v>8237513.46</v>
      </c>
      <c r="G18" s="59">
        <f t="shared" si="2"/>
        <v>8237513.46</v>
      </c>
      <c r="H18" s="59">
        <f t="shared" si="2"/>
        <v>0</v>
      </c>
      <c r="I18" s="59">
        <f t="shared" si="2"/>
        <v>0</v>
      </c>
      <c r="J18" s="59">
        <f t="shared" si="2"/>
        <v>0</v>
      </c>
      <c r="K18" s="59">
        <f t="shared" si="2"/>
        <v>0</v>
      </c>
      <c r="L18" s="59">
        <f t="shared" si="2"/>
        <v>412000</v>
      </c>
      <c r="M18" s="59">
        <f>M19+M20+M22+M23+M24+M25+M26+M27+M29+M30+M31+M32+M34+M36+M37+M38</f>
        <v>412000</v>
      </c>
      <c r="N18" s="59"/>
      <c r="O18" s="59">
        <f t="shared" si="2"/>
        <v>0</v>
      </c>
      <c r="P18" s="59">
        <f t="shared" si="2"/>
        <v>0</v>
      </c>
    </row>
    <row r="19" spans="1:16" ht="13.5" customHeight="1">
      <c r="A19" s="35" t="s">
        <v>27</v>
      </c>
      <c r="B19" s="145" t="s">
        <v>28</v>
      </c>
      <c r="C19" s="146"/>
      <c r="D19" s="38" t="s">
        <v>115</v>
      </c>
      <c r="E19" s="59">
        <v>130000</v>
      </c>
      <c r="F19" s="59">
        <v>130000</v>
      </c>
      <c r="G19" s="59">
        <v>130000</v>
      </c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3.5" customHeight="1">
      <c r="A20" s="35" t="s">
        <v>29</v>
      </c>
      <c r="B20" s="145" t="s">
        <v>30</v>
      </c>
      <c r="C20" s="146"/>
      <c r="D20" s="38" t="s">
        <v>116</v>
      </c>
      <c r="E20" s="59">
        <v>12000</v>
      </c>
      <c r="F20" s="59"/>
      <c r="G20" s="59"/>
      <c r="H20" s="59"/>
      <c r="I20" s="59"/>
      <c r="J20" s="59"/>
      <c r="K20" s="59"/>
      <c r="L20" s="59">
        <v>12000</v>
      </c>
      <c r="M20" s="59">
        <v>12000</v>
      </c>
      <c r="N20" s="59"/>
      <c r="O20" s="59"/>
      <c r="P20" s="59"/>
    </row>
    <row r="21" spans="1:16" ht="13.5" customHeight="1">
      <c r="A21" s="35" t="s">
        <v>31</v>
      </c>
      <c r="B21" s="145" t="s">
        <v>32</v>
      </c>
      <c r="C21" s="146"/>
      <c r="D21" s="63" t="s">
        <v>117</v>
      </c>
      <c r="E21" s="59">
        <f aca="true" t="shared" si="3" ref="E21:P21">E22+E23+E24+E25+E26</f>
        <v>6869900.7</v>
      </c>
      <c r="F21" s="59">
        <f t="shared" si="3"/>
        <v>6869900.7</v>
      </c>
      <c r="G21" s="59">
        <f t="shared" si="3"/>
        <v>6869900.7</v>
      </c>
      <c r="H21" s="59">
        <f t="shared" si="3"/>
        <v>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>M22+M23+M24+M25+M26</f>
        <v>0</v>
      </c>
      <c r="N21" s="59"/>
      <c r="O21" s="59">
        <f t="shared" si="3"/>
        <v>0</v>
      </c>
      <c r="P21" s="59">
        <f t="shared" si="3"/>
        <v>0</v>
      </c>
    </row>
    <row r="22" spans="1:16" ht="13.5" customHeight="1">
      <c r="A22" s="35" t="s">
        <v>98</v>
      </c>
      <c r="B22" s="145" t="s">
        <v>33</v>
      </c>
      <c r="C22" s="146"/>
      <c r="D22" s="38" t="s">
        <v>118</v>
      </c>
      <c r="E22" s="59">
        <v>1226974.37</v>
      </c>
      <c r="F22" s="59">
        <v>1226974.37</v>
      </c>
      <c r="G22" s="59">
        <v>1226974.37</v>
      </c>
      <c r="H22" s="59"/>
      <c r="I22" s="59"/>
      <c r="J22" s="59"/>
      <c r="K22" s="59"/>
      <c r="L22" s="59"/>
      <c r="M22" s="59"/>
      <c r="N22" s="59"/>
      <c r="O22" s="59"/>
      <c r="P22" s="59"/>
    </row>
    <row r="23" spans="1:16" ht="13.5" customHeight="1">
      <c r="A23" s="35" t="s">
        <v>99</v>
      </c>
      <c r="B23" s="145" t="s">
        <v>34</v>
      </c>
      <c r="C23" s="146"/>
      <c r="D23" s="38" t="s">
        <v>119</v>
      </c>
      <c r="E23" s="59">
        <v>5288459.38</v>
      </c>
      <c r="F23" s="59">
        <v>5288459.38</v>
      </c>
      <c r="G23" s="59">
        <v>5288459.38</v>
      </c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13.5" customHeight="1">
      <c r="A24" s="35" t="s">
        <v>100</v>
      </c>
      <c r="B24" s="145" t="s">
        <v>35</v>
      </c>
      <c r="C24" s="146"/>
      <c r="D24" s="38" t="s">
        <v>120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 ht="13.5" customHeight="1">
      <c r="A25" s="35" t="s">
        <v>101</v>
      </c>
      <c r="B25" s="145" t="s">
        <v>36</v>
      </c>
      <c r="C25" s="146"/>
      <c r="D25" s="38" t="s">
        <v>121</v>
      </c>
      <c r="E25" s="59">
        <v>354466.95</v>
      </c>
      <c r="F25" s="59">
        <v>354466.95</v>
      </c>
      <c r="G25" s="59">
        <v>354466.95</v>
      </c>
      <c r="H25" s="59"/>
      <c r="I25" s="59"/>
      <c r="J25" s="59"/>
      <c r="K25" s="59"/>
      <c r="L25" s="59"/>
      <c r="M25" s="59"/>
      <c r="N25" s="59"/>
      <c r="O25" s="59"/>
      <c r="P25" s="59"/>
    </row>
    <row r="26" spans="1:16" ht="13.5" customHeight="1">
      <c r="A26" s="35" t="s">
        <v>102</v>
      </c>
      <c r="B26" s="145" t="s">
        <v>37</v>
      </c>
      <c r="C26" s="146"/>
      <c r="D26" s="38" t="s">
        <v>122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 ht="13.5" customHeight="1">
      <c r="A27" s="35" t="s">
        <v>38</v>
      </c>
      <c r="B27" s="145" t="s">
        <v>39</v>
      </c>
      <c r="C27" s="146"/>
      <c r="D27" s="38" t="s">
        <v>123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ht="13.5" customHeight="1">
      <c r="A28" s="35" t="s">
        <v>40</v>
      </c>
      <c r="B28" s="145" t="s">
        <v>41</v>
      </c>
      <c r="C28" s="146"/>
      <c r="D28" s="63" t="s">
        <v>124</v>
      </c>
      <c r="E28" s="59">
        <f aca="true" t="shared" si="4" ref="E28:P28">E29+E30+E31+E32</f>
        <v>761150</v>
      </c>
      <c r="F28" s="59">
        <f t="shared" si="4"/>
        <v>461150</v>
      </c>
      <c r="G28" s="59">
        <f t="shared" si="4"/>
        <v>461150</v>
      </c>
      <c r="H28" s="59">
        <f t="shared" si="4"/>
        <v>0</v>
      </c>
      <c r="I28" s="59">
        <f t="shared" si="4"/>
        <v>0</v>
      </c>
      <c r="J28" s="59">
        <f t="shared" si="4"/>
        <v>0</v>
      </c>
      <c r="K28" s="59">
        <f t="shared" si="4"/>
        <v>0</v>
      </c>
      <c r="L28" s="59">
        <f t="shared" si="4"/>
        <v>300000</v>
      </c>
      <c r="M28" s="59">
        <f>M29+M30+M31+M32</f>
        <v>300000</v>
      </c>
      <c r="N28" s="59"/>
      <c r="O28" s="59">
        <f t="shared" si="4"/>
        <v>0</v>
      </c>
      <c r="P28" s="59">
        <f t="shared" si="4"/>
        <v>0</v>
      </c>
    </row>
    <row r="29" spans="1:16" ht="13.5" customHeight="1">
      <c r="A29" s="35" t="s">
        <v>42</v>
      </c>
      <c r="B29" s="147" t="s">
        <v>43</v>
      </c>
      <c r="C29" s="148"/>
      <c r="D29" s="38" t="s">
        <v>125</v>
      </c>
      <c r="E29" s="59">
        <v>200000</v>
      </c>
      <c r="F29" s="59"/>
      <c r="G29" s="59"/>
      <c r="H29" s="59"/>
      <c r="I29" s="59"/>
      <c r="J29" s="59"/>
      <c r="K29" s="59"/>
      <c r="L29" s="59">
        <v>200000</v>
      </c>
      <c r="M29" s="59">
        <v>200000</v>
      </c>
      <c r="N29" s="59"/>
      <c r="O29" s="59"/>
      <c r="P29" s="59"/>
    </row>
    <row r="30" spans="1:16" ht="13.5" customHeight="1">
      <c r="A30" s="35" t="s">
        <v>44</v>
      </c>
      <c r="B30" s="90" t="s">
        <v>313</v>
      </c>
      <c r="C30" s="91"/>
      <c r="D30" s="38" t="s">
        <v>312</v>
      </c>
      <c r="E30" s="59">
        <v>108000</v>
      </c>
      <c r="F30" s="59">
        <v>108000</v>
      </c>
      <c r="G30" s="59">
        <v>108000</v>
      </c>
      <c r="H30" s="59"/>
      <c r="I30" s="59"/>
      <c r="J30" s="59"/>
      <c r="K30" s="59"/>
      <c r="L30" s="59"/>
      <c r="M30" s="59"/>
      <c r="N30" s="59"/>
      <c r="O30" s="59"/>
      <c r="P30" s="59"/>
    </row>
    <row r="31" spans="1:16" ht="13.5" customHeight="1">
      <c r="A31" s="35" t="s">
        <v>46</v>
      </c>
      <c r="B31" s="145" t="s">
        <v>45</v>
      </c>
      <c r="C31" s="146"/>
      <c r="D31" s="38" t="s">
        <v>126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1:16" ht="13.5" customHeight="1">
      <c r="A32" s="35" t="s">
        <v>311</v>
      </c>
      <c r="B32" s="145" t="s">
        <v>47</v>
      </c>
      <c r="C32" s="146"/>
      <c r="D32" s="38" t="s">
        <v>127</v>
      </c>
      <c r="E32" s="59">
        <v>453150</v>
      </c>
      <c r="F32" s="59">
        <v>353150</v>
      </c>
      <c r="G32" s="59">
        <v>353150</v>
      </c>
      <c r="H32" s="59"/>
      <c r="I32" s="59"/>
      <c r="J32" s="59"/>
      <c r="K32" s="59"/>
      <c r="L32" s="59">
        <v>100000</v>
      </c>
      <c r="M32" s="59">
        <v>100000</v>
      </c>
      <c r="N32" s="59"/>
      <c r="O32" s="59"/>
      <c r="P32" s="59"/>
    </row>
    <row r="33" spans="1:16" ht="13.5" customHeight="1">
      <c r="A33" s="35" t="s">
        <v>48</v>
      </c>
      <c r="B33" s="145" t="s">
        <v>49</v>
      </c>
      <c r="C33" s="146"/>
      <c r="D33" s="63" t="s">
        <v>280</v>
      </c>
      <c r="E33" s="59">
        <f aca="true" t="shared" si="5" ref="E33:P33">E34+E35+E36+E37+E38</f>
        <v>876462.76</v>
      </c>
      <c r="F33" s="59">
        <f t="shared" si="5"/>
        <v>776462.76</v>
      </c>
      <c r="G33" s="59">
        <f t="shared" si="5"/>
        <v>776462.76</v>
      </c>
      <c r="H33" s="59">
        <f t="shared" si="5"/>
        <v>0</v>
      </c>
      <c r="I33" s="59">
        <f t="shared" si="5"/>
        <v>0</v>
      </c>
      <c r="J33" s="59">
        <f t="shared" si="5"/>
        <v>0</v>
      </c>
      <c r="K33" s="59">
        <f t="shared" si="5"/>
        <v>0</v>
      </c>
      <c r="L33" s="59">
        <f t="shared" si="5"/>
        <v>100000</v>
      </c>
      <c r="M33" s="59">
        <f>M34+M35+M36+M37+M38</f>
        <v>100000</v>
      </c>
      <c r="N33" s="59"/>
      <c r="O33" s="59">
        <f t="shared" si="5"/>
        <v>0</v>
      </c>
      <c r="P33" s="59">
        <f t="shared" si="5"/>
        <v>0</v>
      </c>
    </row>
    <row r="34" spans="1:16" ht="13.5" customHeight="1">
      <c r="A34" s="35" t="s">
        <v>50</v>
      </c>
      <c r="B34" s="145" t="s">
        <v>51</v>
      </c>
      <c r="C34" s="146"/>
      <c r="D34" s="38" t="s">
        <v>134</v>
      </c>
      <c r="E34" s="59">
        <v>67862.76</v>
      </c>
      <c r="F34" s="59">
        <v>67862.76</v>
      </c>
      <c r="G34" s="59">
        <v>67862.76</v>
      </c>
      <c r="H34" s="59"/>
      <c r="I34" s="59"/>
      <c r="J34" s="59"/>
      <c r="K34" s="59"/>
      <c r="L34" s="59"/>
      <c r="M34" s="59"/>
      <c r="N34" s="59"/>
      <c r="O34" s="59"/>
      <c r="P34" s="59"/>
    </row>
    <row r="35" spans="1:16" ht="13.5" customHeight="1">
      <c r="A35" s="35" t="s">
        <v>52</v>
      </c>
      <c r="B35" s="145" t="s">
        <v>287</v>
      </c>
      <c r="C35" s="146"/>
      <c r="D35" s="38" t="s">
        <v>288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6" ht="13.5" customHeight="1">
      <c r="A36" s="35" t="s">
        <v>54</v>
      </c>
      <c r="B36" s="145" t="s">
        <v>284</v>
      </c>
      <c r="C36" s="146"/>
      <c r="D36" s="38" t="s">
        <v>283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ht="13.5" customHeight="1">
      <c r="A37" s="35" t="s">
        <v>282</v>
      </c>
      <c r="B37" s="145" t="s">
        <v>53</v>
      </c>
      <c r="C37" s="146"/>
      <c r="D37" s="38" t="s">
        <v>135</v>
      </c>
      <c r="E37" s="59">
        <v>100000</v>
      </c>
      <c r="F37" s="59">
        <v>100000</v>
      </c>
      <c r="G37" s="59">
        <v>100000</v>
      </c>
      <c r="H37" s="59"/>
      <c r="I37" s="59"/>
      <c r="J37" s="59"/>
      <c r="K37" s="59"/>
      <c r="L37" s="59"/>
      <c r="M37" s="59"/>
      <c r="N37" s="59"/>
      <c r="O37" s="59"/>
      <c r="P37" s="59"/>
    </row>
    <row r="38" spans="1:16" ht="13.5" customHeight="1">
      <c r="A38" s="35" t="s">
        <v>289</v>
      </c>
      <c r="B38" s="145" t="s">
        <v>55</v>
      </c>
      <c r="C38" s="146"/>
      <c r="D38" s="38" t="s">
        <v>136</v>
      </c>
      <c r="E38" s="59">
        <v>708600</v>
      </c>
      <c r="F38" s="59">
        <v>608600</v>
      </c>
      <c r="G38" s="59">
        <v>608600</v>
      </c>
      <c r="H38" s="59"/>
      <c r="I38" s="59"/>
      <c r="J38" s="59"/>
      <c r="K38" s="59"/>
      <c r="L38" s="59">
        <v>100000</v>
      </c>
      <c r="M38" s="59">
        <v>100000</v>
      </c>
      <c r="N38" s="59"/>
      <c r="O38" s="59"/>
      <c r="P38" s="59"/>
    </row>
    <row r="39" spans="1:16" ht="13.5" customHeight="1">
      <c r="A39" s="35" t="s">
        <v>56</v>
      </c>
      <c r="B39" s="145" t="s">
        <v>57</v>
      </c>
      <c r="C39" s="146"/>
      <c r="D39" s="63">
        <v>240</v>
      </c>
      <c r="E39" s="59">
        <f aca="true" t="shared" si="6" ref="E39:P39">E40</f>
        <v>0</v>
      </c>
      <c r="F39" s="59">
        <f t="shared" si="6"/>
        <v>0</v>
      </c>
      <c r="G39" s="59">
        <f t="shared" si="6"/>
        <v>0</v>
      </c>
      <c r="H39" s="59">
        <f t="shared" si="6"/>
        <v>0</v>
      </c>
      <c r="I39" s="59">
        <f t="shared" si="6"/>
        <v>0</v>
      </c>
      <c r="J39" s="59">
        <f t="shared" si="6"/>
        <v>0</v>
      </c>
      <c r="K39" s="59">
        <f t="shared" si="6"/>
        <v>0</v>
      </c>
      <c r="L39" s="59">
        <f t="shared" si="6"/>
        <v>0</v>
      </c>
      <c r="M39" s="59">
        <f t="shared" si="6"/>
        <v>0</v>
      </c>
      <c r="N39" s="59"/>
      <c r="O39" s="59">
        <f t="shared" si="6"/>
        <v>0</v>
      </c>
      <c r="P39" s="59">
        <f t="shared" si="6"/>
        <v>0</v>
      </c>
    </row>
    <row r="40" spans="1:16" ht="24.75" customHeight="1">
      <c r="A40" s="35" t="s">
        <v>58</v>
      </c>
      <c r="B40" s="145" t="s">
        <v>145</v>
      </c>
      <c r="C40" s="146"/>
      <c r="D40" s="38">
        <v>241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6" ht="13.5" customHeight="1">
      <c r="A41" s="35" t="s">
        <v>59</v>
      </c>
      <c r="B41" s="145" t="s">
        <v>113</v>
      </c>
      <c r="C41" s="146"/>
      <c r="D41" s="63">
        <v>260</v>
      </c>
      <c r="E41" s="59">
        <f aca="true" t="shared" si="7" ref="E41:P41">E42+E43</f>
        <v>0</v>
      </c>
      <c r="F41" s="59">
        <f t="shared" si="7"/>
        <v>0</v>
      </c>
      <c r="G41" s="59">
        <f t="shared" si="7"/>
        <v>0</v>
      </c>
      <c r="H41" s="59">
        <f t="shared" si="7"/>
        <v>0</v>
      </c>
      <c r="I41" s="59">
        <f t="shared" si="7"/>
        <v>0</v>
      </c>
      <c r="J41" s="59">
        <f t="shared" si="7"/>
        <v>0</v>
      </c>
      <c r="K41" s="59">
        <f t="shared" si="7"/>
        <v>0</v>
      </c>
      <c r="L41" s="59">
        <f t="shared" si="7"/>
        <v>0</v>
      </c>
      <c r="M41" s="59">
        <f>M42+M43</f>
        <v>0</v>
      </c>
      <c r="N41" s="59"/>
      <c r="O41" s="59">
        <f t="shared" si="7"/>
        <v>0</v>
      </c>
      <c r="P41" s="59">
        <f t="shared" si="7"/>
        <v>0</v>
      </c>
    </row>
    <row r="42" spans="1:16" ht="13.5" customHeight="1">
      <c r="A42" s="35" t="s">
        <v>60</v>
      </c>
      <c r="B42" s="145" t="s">
        <v>290</v>
      </c>
      <c r="C42" s="146"/>
      <c r="D42" s="38" t="s">
        <v>292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3.5" customHeight="1">
      <c r="A43" s="35" t="s">
        <v>293</v>
      </c>
      <c r="B43" s="145" t="s">
        <v>61</v>
      </c>
      <c r="C43" s="146"/>
      <c r="D43" s="38" t="s">
        <v>281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1:16" ht="13.5" customHeight="1">
      <c r="A44" s="35" t="s">
        <v>62</v>
      </c>
      <c r="B44" s="145" t="s">
        <v>63</v>
      </c>
      <c r="C44" s="146"/>
      <c r="D44" s="63">
        <v>290</v>
      </c>
      <c r="E44" s="59">
        <f aca="true" t="shared" si="8" ref="E44:P44">E45+E46+E47+E48</f>
        <v>1424507.5499999998</v>
      </c>
      <c r="F44" s="59">
        <f t="shared" si="8"/>
        <v>1374507.5499999998</v>
      </c>
      <c r="G44" s="59">
        <f t="shared" si="8"/>
        <v>1374507.5499999998</v>
      </c>
      <c r="H44" s="59">
        <f t="shared" si="8"/>
        <v>0</v>
      </c>
      <c r="I44" s="59">
        <f t="shared" si="8"/>
        <v>0</v>
      </c>
      <c r="J44" s="59">
        <f t="shared" si="8"/>
        <v>0</v>
      </c>
      <c r="K44" s="59">
        <f t="shared" si="8"/>
        <v>0</v>
      </c>
      <c r="L44" s="59">
        <f t="shared" si="8"/>
        <v>50000</v>
      </c>
      <c r="M44" s="59">
        <f>M45+M46+M47+M48</f>
        <v>50000</v>
      </c>
      <c r="N44" s="59"/>
      <c r="O44" s="59">
        <f t="shared" si="8"/>
        <v>0</v>
      </c>
      <c r="P44" s="59">
        <f t="shared" si="8"/>
        <v>0</v>
      </c>
    </row>
    <row r="45" spans="1:16" ht="13.5" customHeight="1">
      <c r="A45" s="35" t="s">
        <v>276</v>
      </c>
      <c r="B45" s="145" t="s">
        <v>300</v>
      </c>
      <c r="C45" s="146"/>
      <c r="D45" s="38" t="s">
        <v>297</v>
      </c>
      <c r="E45" s="59">
        <v>689014.57</v>
      </c>
      <c r="F45" s="59">
        <v>689014.57</v>
      </c>
      <c r="G45" s="59">
        <v>689014.57</v>
      </c>
      <c r="H45" s="59"/>
      <c r="I45" s="59"/>
      <c r="J45" s="59"/>
      <c r="K45" s="59"/>
      <c r="L45" s="59"/>
      <c r="M45" s="59"/>
      <c r="N45" s="59"/>
      <c r="O45" s="59"/>
      <c r="P45" s="59"/>
    </row>
    <row r="46" spans="1:16" ht="13.5" customHeight="1">
      <c r="A46" s="35" t="s">
        <v>294</v>
      </c>
      <c r="B46" s="145" t="s">
        <v>301</v>
      </c>
      <c r="C46" s="146"/>
      <c r="D46" s="38" t="s">
        <v>298</v>
      </c>
      <c r="E46" s="59">
        <v>615492.98</v>
      </c>
      <c r="F46" s="59">
        <v>615492.98</v>
      </c>
      <c r="G46" s="59">
        <v>615492.98</v>
      </c>
      <c r="H46" s="59"/>
      <c r="I46" s="59"/>
      <c r="J46" s="59"/>
      <c r="K46" s="59"/>
      <c r="L46" s="59"/>
      <c r="M46" s="59"/>
      <c r="N46" s="59"/>
      <c r="O46" s="59"/>
      <c r="P46" s="59"/>
    </row>
    <row r="47" spans="1:16" ht="13.5" customHeight="1">
      <c r="A47" s="35" t="s">
        <v>295</v>
      </c>
      <c r="B47" s="145" t="s">
        <v>302</v>
      </c>
      <c r="C47" s="146"/>
      <c r="D47" s="38" t="s">
        <v>299</v>
      </c>
      <c r="E47" s="59">
        <v>70000</v>
      </c>
      <c r="F47" s="59">
        <v>70000</v>
      </c>
      <c r="G47" s="59">
        <v>70000</v>
      </c>
      <c r="H47" s="59"/>
      <c r="I47" s="59"/>
      <c r="J47" s="59"/>
      <c r="K47" s="59"/>
      <c r="L47" s="59"/>
      <c r="M47" s="59"/>
      <c r="N47" s="59"/>
      <c r="O47" s="59"/>
      <c r="P47" s="59"/>
    </row>
    <row r="48" spans="1:16" ht="13.5" customHeight="1">
      <c r="A48" s="35" t="s">
        <v>296</v>
      </c>
      <c r="B48" s="145" t="s">
        <v>55</v>
      </c>
      <c r="C48" s="146"/>
      <c r="D48" s="38" t="s">
        <v>275</v>
      </c>
      <c r="E48" s="59">
        <v>50000</v>
      </c>
      <c r="F48" s="59"/>
      <c r="G48" s="59"/>
      <c r="H48" s="59"/>
      <c r="I48" s="59"/>
      <c r="J48" s="59"/>
      <c r="K48" s="59"/>
      <c r="L48" s="59">
        <v>50000</v>
      </c>
      <c r="M48" s="59">
        <v>50000</v>
      </c>
      <c r="N48" s="59"/>
      <c r="O48" s="59"/>
      <c r="P48" s="59"/>
    </row>
    <row r="49" spans="1:16" ht="13.5" customHeight="1">
      <c r="A49" s="35" t="s">
        <v>64</v>
      </c>
      <c r="B49" s="145" t="s">
        <v>65</v>
      </c>
      <c r="C49" s="146"/>
      <c r="D49" s="63">
        <v>300</v>
      </c>
      <c r="E49" s="59">
        <f aca="true" t="shared" si="9" ref="E49:P49">E51+E52+E53+E54+E56+E57+E58+E59+E60</f>
        <v>5163656</v>
      </c>
      <c r="F49" s="59">
        <f t="shared" si="9"/>
        <v>4724576</v>
      </c>
      <c r="G49" s="59">
        <f t="shared" si="9"/>
        <v>4724576</v>
      </c>
      <c r="H49" s="59">
        <f t="shared" si="9"/>
        <v>0</v>
      </c>
      <c r="I49" s="59">
        <f t="shared" si="9"/>
        <v>0</v>
      </c>
      <c r="J49" s="59">
        <f t="shared" si="9"/>
        <v>0</v>
      </c>
      <c r="K49" s="59">
        <f t="shared" si="9"/>
        <v>0</v>
      </c>
      <c r="L49" s="59">
        <f t="shared" si="9"/>
        <v>439080</v>
      </c>
      <c r="M49" s="59">
        <f>M51+M52+M53+M54+M56+M57+M58+M59+M60</f>
        <v>439080</v>
      </c>
      <c r="N49" s="59"/>
      <c r="O49" s="59">
        <f t="shared" si="9"/>
        <v>0</v>
      </c>
      <c r="P49" s="59">
        <f t="shared" si="9"/>
        <v>0</v>
      </c>
    </row>
    <row r="50" spans="1:16" ht="13.5" customHeight="1">
      <c r="A50" s="35" t="s">
        <v>138</v>
      </c>
      <c r="B50" s="145" t="s">
        <v>66</v>
      </c>
      <c r="C50" s="146"/>
      <c r="D50" s="63">
        <v>310</v>
      </c>
      <c r="E50" s="59">
        <f aca="true" t="shared" si="10" ref="E50:P50">E51+E52</f>
        <v>4374080</v>
      </c>
      <c r="F50" s="59">
        <f t="shared" si="10"/>
        <v>4150000</v>
      </c>
      <c r="G50" s="59">
        <f t="shared" si="10"/>
        <v>4150000</v>
      </c>
      <c r="H50" s="59">
        <f t="shared" si="10"/>
        <v>0</v>
      </c>
      <c r="I50" s="59">
        <f t="shared" si="10"/>
        <v>0</v>
      </c>
      <c r="J50" s="59">
        <f t="shared" si="10"/>
        <v>0</v>
      </c>
      <c r="K50" s="59">
        <f t="shared" si="10"/>
        <v>0</v>
      </c>
      <c r="L50" s="59">
        <f t="shared" si="10"/>
        <v>224080</v>
      </c>
      <c r="M50" s="59">
        <f>M51+M52</f>
        <v>224080</v>
      </c>
      <c r="N50" s="59"/>
      <c r="O50" s="59">
        <f t="shared" si="10"/>
        <v>0</v>
      </c>
      <c r="P50" s="59">
        <f t="shared" si="10"/>
        <v>0</v>
      </c>
    </row>
    <row r="51" spans="1:16" ht="13.5" customHeight="1">
      <c r="A51" s="35" t="s">
        <v>67</v>
      </c>
      <c r="B51" s="145" t="s">
        <v>68</v>
      </c>
      <c r="C51" s="146"/>
      <c r="D51" s="38" t="s">
        <v>128</v>
      </c>
      <c r="E51" s="59">
        <v>1674080</v>
      </c>
      <c r="F51" s="59">
        <v>1450000</v>
      </c>
      <c r="G51" s="59">
        <v>1450000</v>
      </c>
      <c r="H51" s="59"/>
      <c r="I51" s="59"/>
      <c r="J51" s="59"/>
      <c r="K51" s="59"/>
      <c r="L51" s="59">
        <v>224080</v>
      </c>
      <c r="M51" s="59">
        <v>224080</v>
      </c>
      <c r="N51" s="59"/>
      <c r="O51" s="59"/>
      <c r="P51" s="59"/>
    </row>
    <row r="52" spans="1:16" ht="13.5" customHeight="1">
      <c r="A52" s="35" t="s">
        <v>69</v>
      </c>
      <c r="B52" s="145" t="s">
        <v>70</v>
      </c>
      <c r="C52" s="146"/>
      <c r="D52" s="38" t="s">
        <v>129</v>
      </c>
      <c r="E52" s="59">
        <v>2700000</v>
      </c>
      <c r="F52" s="59">
        <v>2700000</v>
      </c>
      <c r="G52" s="59">
        <v>2700000</v>
      </c>
      <c r="H52" s="59"/>
      <c r="I52" s="59"/>
      <c r="J52" s="59"/>
      <c r="K52" s="59"/>
      <c r="L52" s="59"/>
      <c r="M52" s="59"/>
      <c r="N52" s="59"/>
      <c r="O52" s="59"/>
      <c r="P52" s="59"/>
    </row>
    <row r="53" spans="1:16" ht="13.5" customHeight="1">
      <c r="A53" s="35" t="s">
        <v>71</v>
      </c>
      <c r="B53" s="145" t="s">
        <v>72</v>
      </c>
      <c r="C53" s="146"/>
      <c r="D53" s="38">
        <v>320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1:16" ht="13.5" customHeight="1">
      <c r="A54" s="35" t="s">
        <v>73</v>
      </c>
      <c r="B54" s="145" t="s">
        <v>74</v>
      </c>
      <c r="C54" s="146"/>
      <c r="D54" s="38">
        <v>330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1:16" ht="13.5" customHeight="1">
      <c r="A55" s="35" t="s">
        <v>75</v>
      </c>
      <c r="B55" s="145" t="s">
        <v>76</v>
      </c>
      <c r="C55" s="146"/>
      <c r="D55" s="63" t="s">
        <v>270</v>
      </c>
      <c r="E55" s="59">
        <f aca="true" t="shared" si="11" ref="E55:P55">E56+E57+E58+E59+E60</f>
        <v>789576</v>
      </c>
      <c r="F55" s="59">
        <f t="shared" si="11"/>
        <v>574576</v>
      </c>
      <c r="G55" s="59">
        <f t="shared" si="11"/>
        <v>574576</v>
      </c>
      <c r="H55" s="59">
        <f t="shared" si="11"/>
        <v>0</v>
      </c>
      <c r="I55" s="59">
        <f t="shared" si="11"/>
        <v>0</v>
      </c>
      <c r="J55" s="59">
        <f t="shared" si="11"/>
        <v>0</v>
      </c>
      <c r="K55" s="59">
        <f t="shared" si="11"/>
        <v>0</v>
      </c>
      <c r="L55" s="59">
        <f t="shared" si="11"/>
        <v>215000</v>
      </c>
      <c r="M55" s="59">
        <f>M56+M57+M58+M59+M60</f>
        <v>215000</v>
      </c>
      <c r="N55" s="59"/>
      <c r="O55" s="59">
        <f t="shared" si="11"/>
        <v>0</v>
      </c>
      <c r="P55" s="59">
        <f t="shared" si="11"/>
        <v>0</v>
      </c>
    </row>
    <row r="56" spans="1:16" ht="13.5" customHeight="1">
      <c r="A56" s="35" t="s">
        <v>77</v>
      </c>
      <c r="B56" s="145" t="s">
        <v>78</v>
      </c>
      <c r="C56" s="146"/>
      <c r="D56" s="38" t="s">
        <v>130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 ht="13.5" customHeight="1">
      <c r="A57" s="35" t="s">
        <v>79</v>
      </c>
      <c r="B57" s="145" t="s">
        <v>278</v>
      </c>
      <c r="C57" s="146"/>
      <c r="D57" s="38" t="s">
        <v>277</v>
      </c>
      <c r="E57" s="59">
        <v>10000</v>
      </c>
      <c r="F57" s="59"/>
      <c r="G57" s="59"/>
      <c r="H57" s="59"/>
      <c r="I57" s="59"/>
      <c r="J57" s="59"/>
      <c r="K57" s="59"/>
      <c r="L57" s="59">
        <v>10000</v>
      </c>
      <c r="M57" s="59">
        <v>10000</v>
      </c>
      <c r="N57" s="59"/>
      <c r="O57" s="59"/>
      <c r="P57" s="59"/>
    </row>
    <row r="58" spans="1:16" ht="13.5" customHeight="1">
      <c r="A58" s="35" t="s">
        <v>81</v>
      </c>
      <c r="B58" s="145" t="s">
        <v>80</v>
      </c>
      <c r="C58" s="146"/>
      <c r="D58" s="38" t="s">
        <v>131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1:16" ht="13.5" customHeight="1">
      <c r="A59" s="35" t="s">
        <v>83</v>
      </c>
      <c r="B59" s="145" t="s">
        <v>82</v>
      </c>
      <c r="C59" s="146"/>
      <c r="D59" s="38" t="s">
        <v>132</v>
      </c>
      <c r="E59" s="59">
        <v>5000</v>
      </c>
      <c r="F59" s="59"/>
      <c r="G59" s="59"/>
      <c r="H59" s="59"/>
      <c r="I59" s="59"/>
      <c r="J59" s="59"/>
      <c r="K59" s="59"/>
      <c r="L59" s="59">
        <v>5000</v>
      </c>
      <c r="M59" s="59">
        <v>5000</v>
      </c>
      <c r="N59" s="59"/>
      <c r="O59" s="59"/>
      <c r="P59" s="59"/>
    </row>
    <row r="60" spans="1:16" ht="13.5" customHeight="1">
      <c r="A60" s="35" t="s">
        <v>279</v>
      </c>
      <c r="B60" s="145" t="s">
        <v>37</v>
      </c>
      <c r="C60" s="146"/>
      <c r="D60" s="38" t="s">
        <v>133</v>
      </c>
      <c r="E60" s="59">
        <v>774576</v>
      </c>
      <c r="F60" s="59">
        <v>574576</v>
      </c>
      <c r="G60" s="59">
        <v>574576</v>
      </c>
      <c r="H60" s="59"/>
      <c r="I60" s="59"/>
      <c r="J60" s="59"/>
      <c r="K60" s="59"/>
      <c r="L60" s="59">
        <v>200000</v>
      </c>
      <c r="M60" s="59">
        <v>200000</v>
      </c>
      <c r="N60" s="59"/>
      <c r="O60" s="59"/>
      <c r="P60" s="59"/>
    </row>
    <row r="61" spans="1:16" ht="13.5" customHeight="1">
      <c r="A61" s="35" t="s">
        <v>137</v>
      </c>
      <c r="B61" s="145" t="s">
        <v>84</v>
      </c>
      <c r="C61" s="146"/>
      <c r="D61" s="63">
        <v>500</v>
      </c>
      <c r="E61" s="59">
        <f aca="true" t="shared" si="12" ref="E61:P61">E62+E63</f>
        <v>0</v>
      </c>
      <c r="F61" s="59">
        <f t="shared" si="12"/>
        <v>0</v>
      </c>
      <c r="G61" s="59">
        <f t="shared" si="12"/>
        <v>0</v>
      </c>
      <c r="H61" s="59">
        <f t="shared" si="12"/>
        <v>0</v>
      </c>
      <c r="I61" s="59">
        <f t="shared" si="12"/>
        <v>0</v>
      </c>
      <c r="J61" s="59">
        <f t="shared" si="12"/>
        <v>0</v>
      </c>
      <c r="K61" s="59">
        <f t="shared" si="12"/>
        <v>0</v>
      </c>
      <c r="L61" s="59">
        <f t="shared" si="12"/>
        <v>0</v>
      </c>
      <c r="M61" s="59">
        <f>M62+M63</f>
        <v>0</v>
      </c>
      <c r="N61" s="59"/>
      <c r="O61" s="59">
        <f t="shared" si="12"/>
        <v>0</v>
      </c>
      <c r="P61" s="59">
        <f t="shared" si="12"/>
        <v>0</v>
      </c>
    </row>
    <row r="62" spans="1:16" ht="22.5" customHeight="1">
      <c r="A62" s="35" t="s">
        <v>85</v>
      </c>
      <c r="B62" s="145" t="s">
        <v>86</v>
      </c>
      <c r="C62" s="146"/>
      <c r="D62" s="38">
        <v>520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1:16" ht="13.5" customHeight="1">
      <c r="A63" s="35" t="s">
        <v>87</v>
      </c>
      <c r="B63" s="145" t="s">
        <v>88</v>
      </c>
      <c r="C63" s="146"/>
      <c r="D63" s="38">
        <v>530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1:16" ht="13.5" customHeight="1">
      <c r="A64" s="35" t="s">
        <v>89</v>
      </c>
      <c r="B64" s="145" t="s">
        <v>90</v>
      </c>
      <c r="C64" s="146"/>
      <c r="D64" s="38" t="s">
        <v>91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1:16" ht="13.5" customHeight="1">
      <c r="A65" s="35" t="s">
        <v>92</v>
      </c>
      <c r="B65" s="145" t="s">
        <v>93</v>
      </c>
      <c r="C65" s="146"/>
      <c r="D65" s="38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1:16" ht="13.5" customHeight="1">
      <c r="A66" s="35" t="s">
        <v>94</v>
      </c>
      <c r="B66" s="145" t="s">
        <v>95</v>
      </c>
      <c r="C66" s="146"/>
      <c r="D66" s="38" t="s">
        <v>91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1:16" ht="12.75" hidden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6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6" ht="12.75">
      <c r="A69" s="81" t="s">
        <v>285</v>
      </c>
      <c r="E69" s="141" t="s">
        <v>318</v>
      </c>
      <c r="F69" s="141"/>
    </row>
    <row r="70" spans="3:6" ht="12.75">
      <c r="C70" s="80" t="s">
        <v>139</v>
      </c>
      <c r="E70" s="142" t="s">
        <v>140</v>
      </c>
      <c r="F70" s="142"/>
    </row>
    <row r="71" spans="1:6" ht="12.75">
      <c r="A71" s="81" t="s">
        <v>286</v>
      </c>
      <c r="E71" s="141" t="s">
        <v>319</v>
      </c>
      <c r="F71" s="141"/>
    </row>
    <row r="72" spans="3:6" ht="12.75">
      <c r="C72" s="80" t="s">
        <v>139</v>
      </c>
      <c r="E72" s="142" t="s">
        <v>140</v>
      </c>
      <c r="F72" s="142"/>
    </row>
    <row r="73" spans="1:10" ht="12.75">
      <c r="A73" s="82" t="s">
        <v>114</v>
      </c>
      <c r="B73" s="82"/>
      <c r="E73" s="141" t="s">
        <v>319</v>
      </c>
      <c r="F73" s="141"/>
      <c r="G73" s="83"/>
      <c r="H73" s="143"/>
      <c r="I73" s="143"/>
      <c r="J73" s="143"/>
    </row>
    <row r="74" spans="3:10" ht="12.75">
      <c r="C74" s="80" t="s">
        <v>139</v>
      </c>
      <c r="E74" s="142" t="s">
        <v>140</v>
      </c>
      <c r="F74" s="142"/>
      <c r="H74" s="144"/>
      <c r="I74" s="144"/>
      <c r="J74" s="144"/>
    </row>
  </sheetData>
  <sheetProtection/>
  <mergeCells count="81">
    <mergeCell ref="B47:C47"/>
    <mergeCell ref="B46:C46"/>
    <mergeCell ref="B45:C45"/>
    <mergeCell ref="L5:L7"/>
    <mergeCell ref="G6:G7"/>
    <mergeCell ref="H6:K6"/>
    <mergeCell ref="F5:F7"/>
    <mergeCell ref="B12:C12"/>
    <mergeCell ref="B5:C7"/>
    <mergeCell ref="B11:C11"/>
    <mergeCell ref="A1:O1"/>
    <mergeCell ref="A2:O2"/>
    <mergeCell ref="C3:O3"/>
    <mergeCell ref="C4:O4"/>
    <mergeCell ref="D5:D7"/>
    <mergeCell ref="E5:E7"/>
    <mergeCell ref="G5:K5"/>
    <mergeCell ref="A3:B3"/>
    <mergeCell ref="A5:A7"/>
    <mergeCell ref="B10:C10"/>
    <mergeCell ref="B9:C9"/>
    <mergeCell ref="B8:C8"/>
    <mergeCell ref="B17:C17"/>
    <mergeCell ref="B13:C13"/>
    <mergeCell ref="M5:P6"/>
    <mergeCell ref="B27:C27"/>
    <mergeCell ref="B28:C28"/>
    <mergeCell ref="B18:C18"/>
    <mergeCell ref="B19:C19"/>
    <mergeCell ref="B20:C20"/>
    <mergeCell ref="B14:C14"/>
    <mergeCell ref="B16:C16"/>
    <mergeCell ref="B15:C15"/>
    <mergeCell ref="B38:C38"/>
    <mergeCell ref="B39:C39"/>
    <mergeCell ref="B37:C37"/>
    <mergeCell ref="B35:C35"/>
    <mergeCell ref="B21:C21"/>
    <mergeCell ref="B22:C22"/>
    <mergeCell ref="B23:C23"/>
    <mergeCell ref="B24:C24"/>
    <mergeCell ref="B25:C25"/>
    <mergeCell ref="B26:C26"/>
    <mergeCell ref="B29:C29"/>
    <mergeCell ref="B31:C31"/>
    <mergeCell ref="B32:C32"/>
    <mergeCell ref="B33:C33"/>
    <mergeCell ref="B34:C34"/>
    <mergeCell ref="B36:C36"/>
    <mergeCell ref="B51:C51"/>
    <mergeCell ref="B52:C52"/>
    <mergeCell ref="B40:C40"/>
    <mergeCell ref="B41:C41"/>
    <mergeCell ref="B43:C43"/>
    <mergeCell ref="B44:C44"/>
    <mergeCell ref="B48:C48"/>
    <mergeCell ref="B49:C49"/>
    <mergeCell ref="B50:C50"/>
    <mergeCell ref="B42:C42"/>
    <mergeCell ref="B63:C63"/>
    <mergeCell ref="B61:C61"/>
    <mergeCell ref="B64:C64"/>
    <mergeCell ref="B66:C66"/>
    <mergeCell ref="B65:C65"/>
    <mergeCell ref="B58:C58"/>
    <mergeCell ref="B59:C59"/>
    <mergeCell ref="B60:C60"/>
    <mergeCell ref="B53:C53"/>
    <mergeCell ref="B54:C54"/>
    <mergeCell ref="B55:C55"/>
    <mergeCell ref="B56:C56"/>
    <mergeCell ref="B57:C57"/>
    <mergeCell ref="B62:C62"/>
    <mergeCell ref="E69:F69"/>
    <mergeCell ref="E70:F70"/>
    <mergeCell ref="E72:F72"/>
    <mergeCell ref="E71:F71"/>
    <mergeCell ref="H73:J73"/>
    <mergeCell ref="H74:J74"/>
    <mergeCell ref="E73:F73"/>
    <mergeCell ref="E74:F74"/>
  </mergeCells>
  <printOptions/>
  <pageMargins left="0.3937007874015748" right="0.3937007874015748" top="0.3937007874015748" bottom="0.1968503937007874" header="0" footer="0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51">
      <selection activeCell="H72" sqref="H72:J72"/>
    </sheetView>
  </sheetViews>
  <sheetFormatPr defaultColWidth="9.00390625" defaultRowHeight="13.5" customHeight="1"/>
  <cols>
    <col min="1" max="1" width="6.25390625" style="0" customWidth="1"/>
    <col min="2" max="2" width="26.625" style="0" customWidth="1"/>
    <col min="3" max="3" width="10.00390625" style="0" customWidth="1"/>
    <col min="4" max="4" width="5.125" style="0" customWidth="1"/>
    <col min="5" max="5" width="5.625" style="0" customWidth="1"/>
    <col min="6" max="6" width="12.875" style="0" customWidth="1"/>
    <col min="7" max="7" width="5.25390625" style="0" customWidth="1"/>
    <col min="8" max="8" width="11.625" style="0" customWidth="1"/>
    <col min="9" max="9" width="8.875" style="0" customWidth="1"/>
    <col min="10" max="10" width="14.875" style="0" customWidth="1"/>
    <col min="11" max="11" width="12.375" style="0" customWidth="1"/>
    <col min="12" max="12" width="13.25390625" style="0" customWidth="1"/>
    <col min="13" max="13" width="10.75390625" style="0" customWidth="1"/>
    <col min="14" max="15" width="22.875" style="0" customWidth="1"/>
  </cols>
  <sheetData>
    <row r="1" spans="1:13" ht="18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8.75" customHeight="1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21.75" customHeight="1">
      <c r="A3" s="176" t="s">
        <v>104</v>
      </c>
      <c r="B3" s="176"/>
      <c r="C3" s="198" t="s">
        <v>315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0.5" customHeight="1">
      <c r="A4" s="8"/>
      <c r="B4" s="8"/>
      <c r="C4" s="166" t="s">
        <v>103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13.5" customHeight="1">
      <c r="A5" s="176" t="s">
        <v>105</v>
      </c>
      <c r="B5" s="176"/>
      <c r="C5" s="212" t="s">
        <v>320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11.25" customHeight="1">
      <c r="A6" s="199" t="s">
        <v>106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</row>
    <row r="7" spans="1:13" ht="13.5" customHeight="1">
      <c r="A7" s="200" t="s">
        <v>107</v>
      </c>
      <c r="B7" s="213" t="s">
        <v>2</v>
      </c>
      <c r="C7" s="214"/>
      <c r="D7" s="209" t="s">
        <v>3</v>
      </c>
      <c r="E7" s="210"/>
      <c r="F7" s="210"/>
      <c r="G7" s="210"/>
      <c r="H7" s="210"/>
      <c r="I7" s="211"/>
      <c r="J7" s="202" t="s">
        <v>4</v>
      </c>
      <c r="K7" s="204" t="s">
        <v>5</v>
      </c>
      <c r="L7" s="205"/>
      <c r="M7" s="206"/>
    </row>
    <row r="8" spans="1:13" ht="60" customHeight="1">
      <c r="A8" s="201"/>
      <c r="B8" s="215"/>
      <c r="C8" s="216"/>
      <c r="D8" s="6" t="s">
        <v>111</v>
      </c>
      <c r="E8" s="6" t="s">
        <v>110</v>
      </c>
      <c r="F8" s="6" t="s">
        <v>6</v>
      </c>
      <c r="G8" s="6" t="s">
        <v>112</v>
      </c>
      <c r="H8" s="6" t="s">
        <v>7</v>
      </c>
      <c r="I8" s="6" t="s">
        <v>8</v>
      </c>
      <c r="J8" s="203"/>
      <c r="K8" s="6" t="s">
        <v>9</v>
      </c>
      <c r="L8" s="6" t="s">
        <v>10</v>
      </c>
      <c r="M8" s="6" t="s">
        <v>11</v>
      </c>
    </row>
    <row r="9" spans="1:13" ht="13.5" customHeight="1">
      <c r="A9" s="4">
        <v>1</v>
      </c>
      <c r="B9" s="207">
        <v>2</v>
      </c>
      <c r="C9" s="208"/>
      <c r="D9" s="5">
        <v>3</v>
      </c>
      <c r="E9" s="5">
        <v>4</v>
      </c>
      <c r="F9" s="5">
        <v>5</v>
      </c>
      <c r="G9" s="5">
        <v>6</v>
      </c>
      <c r="H9" s="5">
        <v>7</v>
      </c>
      <c r="I9" s="4">
        <v>8</v>
      </c>
      <c r="J9" s="6">
        <v>9</v>
      </c>
      <c r="K9" s="7">
        <v>10</v>
      </c>
      <c r="L9" s="6">
        <v>11</v>
      </c>
      <c r="M9" s="6">
        <v>12</v>
      </c>
    </row>
    <row r="10" spans="1:13" ht="13.5" customHeight="1">
      <c r="A10" s="35" t="s">
        <v>12</v>
      </c>
      <c r="B10" s="147" t="s">
        <v>13</v>
      </c>
      <c r="C10" s="149"/>
      <c r="D10" s="37"/>
      <c r="E10" s="37"/>
      <c r="F10" s="37"/>
      <c r="G10" s="37"/>
      <c r="H10" s="37"/>
      <c r="I10" s="38"/>
      <c r="J10" s="59"/>
      <c r="K10" s="59"/>
      <c r="L10" s="59"/>
      <c r="M10" s="59"/>
    </row>
    <row r="11" spans="1:13" ht="13.5" customHeight="1">
      <c r="A11" s="35" t="s">
        <v>14</v>
      </c>
      <c r="B11" s="147" t="s">
        <v>15</v>
      </c>
      <c r="C11" s="149"/>
      <c r="D11" s="37"/>
      <c r="E11" s="37"/>
      <c r="F11" s="37"/>
      <c r="G11" s="37"/>
      <c r="H11" s="37"/>
      <c r="I11" s="38"/>
      <c r="J11" s="76">
        <v>59219400</v>
      </c>
      <c r="K11" s="76">
        <v>0</v>
      </c>
      <c r="L11" s="76">
        <v>59219400</v>
      </c>
      <c r="M11" s="76">
        <v>0</v>
      </c>
    </row>
    <row r="12" spans="1:13" ht="24.75" customHeight="1">
      <c r="A12" s="36" t="s">
        <v>16</v>
      </c>
      <c r="B12" s="181" t="s">
        <v>273</v>
      </c>
      <c r="C12" s="182"/>
      <c r="D12" s="39"/>
      <c r="E12" s="39"/>
      <c r="F12" s="39"/>
      <c r="G12" s="39"/>
      <c r="H12" s="39"/>
      <c r="I12" s="40"/>
      <c r="J12" s="78">
        <f>J13+J18+J39+J41+J44+J49+J61</f>
        <v>59219400</v>
      </c>
      <c r="K12" s="78">
        <f>K13+K18+K39+K41+K44+K49+K61</f>
        <v>0</v>
      </c>
      <c r="L12" s="78">
        <f>L13+L18+L39+L41+L44+L49+L61</f>
        <v>59219400</v>
      </c>
      <c r="M12" s="78">
        <f>M13+M18+M39+M41+M44+M49+M61</f>
        <v>0</v>
      </c>
    </row>
    <row r="13" spans="1:13" ht="24.75" customHeight="1">
      <c r="A13" s="35" t="s">
        <v>18</v>
      </c>
      <c r="B13" s="153" t="s">
        <v>19</v>
      </c>
      <c r="C13" s="154"/>
      <c r="D13" s="37"/>
      <c r="E13" s="37"/>
      <c r="F13" s="37"/>
      <c r="G13" s="37"/>
      <c r="H13" s="37"/>
      <c r="I13" s="63">
        <v>210</v>
      </c>
      <c r="J13" s="59">
        <f>J14+J15+J16+J17</f>
        <v>53838318</v>
      </c>
      <c r="K13" s="59">
        <f>K14+K15+K16+K17</f>
        <v>0</v>
      </c>
      <c r="L13" s="59">
        <f>L14+L15+L16+L17</f>
        <v>53838318</v>
      </c>
      <c r="M13" s="59">
        <f>M14+M15+M16+M17</f>
        <v>0</v>
      </c>
    </row>
    <row r="14" spans="1:13" ht="15" customHeight="1">
      <c r="A14" s="35" t="s">
        <v>20</v>
      </c>
      <c r="B14" s="145" t="s">
        <v>21</v>
      </c>
      <c r="C14" s="146"/>
      <c r="D14" s="37" t="s">
        <v>321</v>
      </c>
      <c r="E14" s="37" t="s">
        <v>322</v>
      </c>
      <c r="F14" s="37" t="s">
        <v>323</v>
      </c>
      <c r="G14" s="37" t="s">
        <v>324</v>
      </c>
      <c r="H14" s="37" t="s">
        <v>325</v>
      </c>
      <c r="I14" s="38" t="s">
        <v>108</v>
      </c>
      <c r="J14" s="59">
        <v>41348555</v>
      </c>
      <c r="K14" s="59">
        <v>0</v>
      </c>
      <c r="L14" s="59">
        <v>41348555</v>
      </c>
      <c r="M14" s="59">
        <v>0</v>
      </c>
    </row>
    <row r="15" spans="1:13" ht="15" customHeight="1">
      <c r="A15" s="35" t="s">
        <v>22</v>
      </c>
      <c r="B15" s="145" t="s">
        <v>274</v>
      </c>
      <c r="C15" s="146"/>
      <c r="D15" s="37"/>
      <c r="E15" s="37"/>
      <c r="F15" s="37"/>
      <c r="G15" s="37"/>
      <c r="H15" s="37"/>
      <c r="I15" s="38" t="s">
        <v>271</v>
      </c>
      <c r="J15" s="59"/>
      <c r="K15" s="59"/>
      <c r="L15" s="59"/>
      <c r="M15" s="59"/>
    </row>
    <row r="16" spans="1:13" ht="15" customHeight="1">
      <c r="A16" s="35" t="s">
        <v>23</v>
      </c>
      <c r="B16" s="145" t="s">
        <v>55</v>
      </c>
      <c r="C16" s="146"/>
      <c r="D16" s="37" t="s">
        <v>321</v>
      </c>
      <c r="E16" s="37" t="s">
        <v>322</v>
      </c>
      <c r="F16" s="37" t="s">
        <v>323</v>
      </c>
      <c r="G16" s="37" t="s">
        <v>324</v>
      </c>
      <c r="H16" s="37" t="s">
        <v>325</v>
      </c>
      <c r="I16" s="38" t="s">
        <v>303</v>
      </c>
      <c r="J16" s="59">
        <v>2500</v>
      </c>
      <c r="K16" s="59">
        <v>0</v>
      </c>
      <c r="L16" s="59">
        <v>2500</v>
      </c>
      <c r="M16" s="59">
        <v>0</v>
      </c>
    </row>
    <row r="17" spans="1:13" ht="15" customHeight="1">
      <c r="A17" s="35" t="s">
        <v>272</v>
      </c>
      <c r="B17" s="145" t="s">
        <v>24</v>
      </c>
      <c r="C17" s="146"/>
      <c r="D17" s="37" t="s">
        <v>321</v>
      </c>
      <c r="E17" s="37" t="s">
        <v>322</v>
      </c>
      <c r="F17" s="37" t="s">
        <v>323</v>
      </c>
      <c r="G17" s="37" t="s">
        <v>324</v>
      </c>
      <c r="H17" s="37" t="s">
        <v>325</v>
      </c>
      <c r="I17" s="38" t="s">
        <v>109</v>
      </c>
      <c r="J17" s="59">
        <v>12487263</v>
      </c>
      <c r="K17" s="59">
        <v>0</v>
      </c>
      <c r="L17" s="59">
        <v>12487263</v>
      </c>
      <c r="M17" s="59">
        <v>0</v>
      </c>
    </row>
    <row r="18" spans="1:13" ht="15" customHeight="1">
      <c r="A18" s="35" t="s">
        <v>25</v>
      </c>
      <c r="B18" s="145" t="s">
        <v>26</v>
      </c>
      <c r="C18" s="146"/>
      <c r="D18" s="38"/>
      <c r="E18" s="38"/>
      <c r="F18" s="38"/>
      <c r="G18" s="38"/>
      <c r="H18" s="38"/>
      <c r="I18" s="63">
        <v>220</v>
      </c>
      <c r="J18" s="59">
        <f>J19+J20+J22+J23+J24+J25+J26+J27+J29+J30+J31+J32+J34+J36+J37+J38</f>
        <v>680000</v>
      </c>
      <c r="K18" s="59">
        <f>K19+K20+K22+K23+K24+K25+K26+K27+K29+K30+K31+K32+K34+K36+K37+K38</f>
        <v>0</v>
      </c>
      <c r="L18" s="59">
        <f>L19+L20+L22+L23+L24+L25+L26+L27+L29+L30+L31+L32+L34+L36+L37+L38</f>
        <v>680000</v>
      </c>
      <c r="M18" s="59">
        <f>M19+M20+M22+M23+M24+M25+M26+M27+M29+M30+M31+M32+M34+M36+M37+M38</f>
        <v>0</v>
      </c>
    </row>
    <row r="19" spans="1:13" ht="15" customHeight="1">
      <c r="A19" s="35" t="s">
        <v>27</v>
      </c>
      <c r="B19" s="145" t="s">
        <v>28</v>
      </c>
      <c r="C19" s="146"/>
      <c r="D19" s="38" t="s">
        <v>321</v>
      </c>
      <c r="E19" s="38" t="s">
        <v>322</v>
      </c>
      <c r="F19" s="38" t="s">
        <v>323</v>
      </c>
      <c r="G19" s="38" t="s">
        <v>324</v>
      </c>
      <c r="H19" s="38" t="s">
        <v>325</v>
      </c>
      <c r="I19" s="38" t="s">
        <v>115</v>
      </c>
      <c r="J19" s="59">
        <v>130000</v>
      </c>
      <c r="K19" s="59">
        <v>0</v>
      </c>
      <c r="L19" s="59">
        <v>130000</v>
      </c>
      <c r="M19" s="59">
        <v>0</v>
      </c>
    </row>
    <row r="20" spans="1:13" ht="15" customHeight="1">
      <c r="A20" s="35" t="s">
        <v>29</v>
      </c>
      <c r="B20" s="145" t="s">
        <v>30</v>
      </c>
      <c r="C20" s="146"/>
      <c r="D20" s="38"/>
      <c r="E20" s="38"/>
      <c r="F20" s="38"/>
      <c r="G20" s="38"/>
      <c r="H20" s="38"/>
      <c r="I20" s="38" t="s">
        <v>116</v>
      </c>
      <c r="J20" s="59"/>
      <c r="K20" s="59"/>
      <c r="L20" s="59"/>
      <c r="M20" s="59"/>
    </row>
    <row r="21" spans="1:13" ht="15" customHeight="1">
      <c r="A21" s="35" t="s">
        <v>31</v>
      </c>
      <c r="B21" s="145" t="s">
        <v>32</v>
      </c>
      <c r="C21" s="146"/>
      <c r="D21" s="38"/>
      <c r="E21" s="38"/>
      <c r="F21" s="38"/>
      <c r="G21" s="38"/>
      <c r="H21" s="38"/>
      <c r="I21" s="63" t="s">
        <v>117</v>
      </c>
      <c r="J21" s="59">
        <f>J22+J23+J24+J25+J26</f>
        <v>0</v>
      </c>
      <c r="K21" s="59">
        <f>K22+K23+K24+K25+K26</f>
        <v>0</v>
      </c>
      <c r="L21" s="59">
        <f>L22+L23+L24+L25+L26</f>
        <v>0</v>
      </c>
      <c r="M21" s="59">
        <f>M22+M23+M24+M25+M26</f>
        <v>0</v>
      </c>
    </row>
    <row r="22" spans="1:13" ht="15" customHeight="1">
      <c r="A22" s="35" t="s">
        <v>98</v>
      </c>
      <c r="B22" s="145" t="s">
        <v>33</v>
      </c>
      <c r="C22" s="146"/>
      <c r="D22" s="38"/>
      <c r="E22" s="38"/>
      <c r="F22" s="38"/>
      <c r="G22" s="38"/>
      <c r="H22" s="38"/>
      <c r="I22" s="38" t="s">
        <v>118</v>
      </c>
      <c r="J22" s="59"/>
      <c r="K22" s="59"/>
      <c r="L22" s="59"/>
      <c r="M22" s="59"/>
    </row>
    <row r="23" spans="1:13" ht="15" customHeight="1">
      <c r="A23" s="35" t="s">
        <v>99</v>
      </c>
      <c r="B23" s="145" t="s">
        <v>34</v>
      </c>
      <c r="C23" s="146"/>
      <c r="D23" s="38"/>
      <c r="E23" s="38"/>
      <c r="F23" s="38"/>
      <c r="G23" s="38"/>
      <c r="H23" s="38"/>
      <c r="I23" s="38" t="s">
        <v>119</v>
      </c>
      <c r="J23" s="59"/>
      <c r="K23" s="59"/>
      <c r="L23" s="59"/>
      <c r="M23" s="59"/>
    </row>
    <row r="24" spans="1:13" ht="15" customHeight="1">
      <c r="A24" s="35" t="s">
        <v>100</v>
      </c>
      <c r="B24" s="145" t="s">
        <v>35</v>
      </c>
      <c r="C24" s="146"/>
      <c r="D24" s="38"/>
      <c r="E24" s="38"/>
      <c r="F24" s="38"/>
      <c r="G24" s="38"/>
      <c r="H24" s="38"/>
      <c r="I24" s="38" t="s">
        <v>120</v>
      </c>
      <c r="J24" s="59"/>
      <c r="K24" s="59"/>
      <c r="L24" s="59"/>
      <c r="M24" s="59"/>
    </row>
    <row r="25" spans="1:13" ht="15" customHeight="1">
      <c r="A25" s="35" t="s">
        <v>101</v>
      </c>
      <c r="B25" s="145" t="s">
        <v>36</v>
      </c>
      <c r="C25" s="146"/>
      <c r="D25" s="38"/>
      <c r="E25" s="38"/>
      <c r="F25" s="38"/>
      <c r="G25" s="38"/>
      <c r="H25" s="38"/>
      <c r="I25" s="38" t="s">
        <v>121</v>
      </c>
      <c r="J25" s="59"/>
      <c r="K25" s="59"/>
      <c r="L25" s="59"/>
      <c r="M25" s="59"/>
    </row>
    <row r="26" spans="1:13" ht="15" customHeight="1">
      <c r="A26" s="35" t="s">
        <v>102</v>
      </c>
      <c r="B26" s="145" t="s">
        <v>37</v>
      </c>
      <c r="C26" s="146"/>
      <c r="D26" s="38"/>
      <c r="E26" s="38"/>
      <c r="F26" s="38"/>
      <c r="G26" s="38"/>
      <c r="H26" s="38"/>
      <c r="I26" s="38" t="s">
        <v>122</v>
      </c>
      <c r="J26" s="59"/>
      <c r="K26" s="59"/>
      <c r="L26" s="59"/>
      <c r="M26" s="59"/>
    </row>
    <row r="27" spans="1:13" ht="15" customHeight="1">
      <c r="A27" s="35" t="s">
        <v>38</v>
      </c>
      <c r="B27" s="145" t="s">
        <v>39</v>
      </c>
      <c r="C27" s="146"/>
      <c r="D27" s="37"/>
      <c r="E27" s="37"/>
      <c r="F27" s="37"/>
      <c r="G27" s="37"/>
      <c r="H27" s="37"/>
      <c r="I27" s="38" t="s">
        <v>123</v>
      </c>
      <c r="J27" s="59"/>
      <c r="K27" s="59"/>
      <c r="L27" s="59"/>
      <c r="M27" s="59"/>
    </row>
    <row r="28" spans="1:13" ht="15" customHeight="1">
      <c r="A28" s="35" t="s">
        <v>40</v>
      </c>
      <c r="B28" s="145" t="s">
        <v>41</v>
      </c>
      <c r="C28" s="146"/>
      <c r="D28" s="37"/>
      <c r="E28" s="37"/>
      <c r="F28" s="37"/>
      <c r="G28" s="37"/>
      <c r="H28" s="37"/>
      <c r="I28" s="63" t="s">
        <v>124</v>
      </c>
      <c r="J28" s="59">
        <f>J29+J30+J31+J32</f>
        <v>0</v>
      </c>
      <c r="K28" s="59">
        <f>K29+K30+K31+K32</f>
        <v>0</v>
      </c>
      <c r="L28" s="59">
        <f>L29+L30+L31+L32</f>
        <v>0</v>
      </c>
      <c r="M28" s="59">
        <f>M29+M30+M31+M32</f>
        <v>0</v>
      </c>
    </row>
    <row r="29" spans="1:13" ht="15" customHeight="1">
      <c r="A29" s="35" t="s">
        <v>42</v>
      </c>
      <c r="B29" s="147" t="s">
        <v>43</v>
      </c>
      <c r="C29" s="148"/>
      <c r="D29" s="38"/>
      <c r="E29" s="38"/>
      <c r="F29" s="38"/>
      <c r="G29" s="38"/>
      <c r="H29" s="38"/>
      <c r="I29" s="38" t="s">
        <v>125</v>
      </c>
      <c r="J29" s="59"/>
      <c r="K29" s="59"/>
      <c r="L29" s="59"/>
      <c r="M29" s="59"/>
    </row>
    <row r="30" spans="1:13" ht="15" customHeight="1">
      <c r="A30" s="35" t="s">
        <v>44</v>
      </c>
      <c r="B30" s="90" t="s">
        <v>313</v>
      </c>
      <c r="C30" s="91"/>
      <c r="D30" s="38"/>
      <c r="E30" s="38"/>
      <c r="F30" s="38"/>
      <c r="G30" s="38"/>
      <c r="H30" s="38"/>
      <c r="I30" s="38" t="s">
        <v>312</v>
      </c>
      <c r="J30" s="59"/>
      <c r="K30" s="59"/>
      <c r="L30" s="59"/>
      <c r="M30" s="59"/>
    </row>
    <row r="31" spans="1:13" ht="15" customHeight="1">
      <c r="A31" s="35" t="s">
        <v>46</v>
      </c>
      <c r="B31" s="145" t="s">
        <v>45</v>
      </c>
      <c r="C31" s="146"/>
      <c r="D31" s="38"/>
      <c r="E31" s="38"/>
      <c r="F31" s="38"/>
      <c r="G31" s="38"/>
      <c r="H31" s="38"/>
      <c r="I31" s="38" t="s">
        <v>126</v>
      </c>
      <c r="J31" s="59"/>
      <c r="K31" s="59"/>
      <c r="L31" s="59"/>
      <c r="M31" s="59"/>
    </row>
    <row r="32" spans="1:13" ht="15" customHeight="1">
      <c r="A32" s="35" t="s">
        <v>311</v>
      </c>
      <c r="B32" s="145" t="s">
        <v>47</v>
      </c>
      <c r="C32" s="146"/>
      <c r="D32" s="38"/>
      <c r="E32" s="38"/>
      <c r="F32" s="38"/>
      <c r="G32" s="38"/>
      <c r="H32" s="38"/>
      <c r="I32" s="38" t="s">
        <v>127</v>
      </c>
      <c r="J32" s="59"/>
      <c r="K32" s="59"/>
      <c r="L32" s="59"/>
      <c r="M32" s="59"/>
    </row>
    <row r="33" spans="1:13" ht="15" customHeight="1">
      <c r="A33" s="35" t="s">
        <v>48</v>
      </c>
      <c r="B33" s="145" t="s">
        <v>49</v>
      </c>
      <c r="C33" s="146"/>
      <c r="D33" s="37"/>
      <c r="E33" s="37"/>
      <c r="F33" s="37"/>
      <c r="G33" s="37"/>
      <c r="H33" s="37"/>
      <c r="I33" s="63" t="s">
        <v>280</v>
      </c>
      <c r="J33" s="59">
        <f>J34+J35+J36+J37+J38</f>
        <v>550000</v>
      </c>
      <c r="K33" s="59">
        <f>K34+K35+K36+K37+K38</f>
        <v>0</v>
      </c>
      <c r="L33" s="59">
        <f>L34+L35+L36+L37+L38</f>
        <v>550000</v>
      </c>
      <c r="M33" s="59">
        <f>M34+M35+M36+M37+M38</f>
        <v>0</v>
      </c>
    </row>
    <row r="34" spans="1:13" ht="15" customHeight="1">
      <c r="A34" s="35" t="s">
        <v>50</v>
      </c>
      <c r="B34" s="145" t="s">
        <v>51</v>
      </c>
      <c r="C34" s="146"/>
      <c r="D34" s="38"/>
      <c r="E34" s="38"/>
      <c r="F34" s="38"/>
      <c r="G34" s="38"/>
      <c r="H34" s="38"/>
      <c r="I34" s="38" t="s">
        <v>134</v>
      </c>
      <c r="J34" s="59"/>
      <c r="K34" s="59"/>
      <c r="L34" s="59"/>
      <c r="M34" s="59"/>
    </row>
    <row r="35" spans="1:13" ht="24" customHeight="1">
      <c r="A35" s="35" t="s">
        <v>52</v>
      </c>
      <c r="B35" s="145" t="s">
        <v>287</v>
      </c>
      <c r="C35" s="146"/>
      <c r="D35" s="38"/>
      <c r="E35" s="38"/>
      <c r="F35" s="38"/>
      <c r="G35" s="38"/>
      <c r="H35" s="38"/>
      <c r="I35" s="38" t="s">
        <v>288</v>
      </c>
      <c r="J35" s="59"/>
      <c r="K35" s="59"/>
      <c r="L35" s="59"/>
      <c r="M35" s="59"/>
    </row>
    <row r="36" spans="1:13" ht="15" customHeight="1">
      <c r="A36" s="35" t="s">
        <v>54</v>
      </c>
      <c r="B36" s="145" t="s">
        <v>284</v>
      </c>
      <c r="C36" s="146"/>
      <c r="D36" s="38"/>
      <c r="E36" s="38"/>
      <c r="F36" s="38"/>
      <c r="G36" s="38"/>
      <c r="H36" s="38"/>
      <c r="I36" s="38" t="s">
        <v>283</v>
      </c>
      <c r="J36" s="59"/>
      <c r="K36" s="59"/>
      <c r="L36" s="59"/>
      <c r="M36" s="59"/>
    </row>
    <row r="37" spans="1:13" ht="15" customHeight="1">
      <c r="A37" s="35" t="s">
        <v>282</v>
      </c>
      <c r="B37" s="145" t="s">
        <v>53</v>
      </c>
      <c r="C37" s="146"/>
      <c r="D37" s="38" t="s">
        <v>321</v>
      </c>
      <c r="E37" s="38" t="s">
        <v>322</v>
      </c>
      <c r="F37" s="38" t="s">
        <v>323</v>
      </c>
      <c r="G37" s="38" t="s">
        <v>324</v>
      </c>
      <c r="H37" s="38" t="s">
        <v>325</v>
      </c>
      <c r="I37" s="38" t="s">
        <v>135</v>
      </c>
      <c r="J37" s="59">
        <v>100000</v>
      </c>
      <c r="K37" s="59">
        <v>0</v>
      </c>
      <c r="L37" s="59">
        <v>100000</v>
      </c>
      <c r="M37" s="59">
        <v>0</v>
      </c>
    </row>
    <row r="38" spans="1:13" ht="15" customHeight="1">
      <c r="A38" s="35" t="s">
        <v>289</v>
      </c>
      <c r="B38" s="145" t="s">
        <v>55</v>
      </c>
      <c r="C38" s="146"/>
      <c r="D38" s="38" t="s">
        <v>321</v>
      </c>
      <c r="E38" s="38" t="s">
        <v>322</v>
      </c>
      <c r="F38" s="38" t="s">
        <v>323</v>
      </c>
      <c r="G38" s="38" t="s">
        <v>324</v>
      </c>
      <c r="H38" s="38" t="s">
        <v>325</v>
      </c>
      <c r="I38" s="38" t="s">
        <v>136</v>
      </c>
      <c r="J38" s="59">
        <v>450000</v>
      </c>
      <c r="K38" s="59">
        <v>0</v>
      </c>
      <c r="L38" s="59">
        <v>450000</v>
      </c>
      <c r="M38" s="59">
        <v>0</v>
      </c>
    </row>
    <row r="39" spans="1:13" ht="25.5" customHeight="1">
      <c r="A39" s="35" t="s">
        <v>56</v>
      </c>
      <c r="B39" s="145" t="s">
        <v>57</v>
      </c>
      <c r="C39" s="146"/>
      <c r="D39" s="37"/>
      <c r="E39" s="37"/>
      <c r="F39" s="37"/>
      <c r="G39" s="37"/>
      <c r="H39" s="37"/>
      <c r="I39" s="63">
        <v>240</v>
      </c>
      <c r="J39" s="59">
        <f>J40</f>
        <v>0</v>
      </c>
      <c r="K39" s="59">
        <f>K40</f>
        <v>0</v>
      </c>
      <c r="L39" s="59">
        <f>L40</f>
        <v>0</v>
      </c>
      <c r="M39" s="59">
        <f>M40</f>
        <v>0</v>
      </c>
    </row>
    <row r="40" spans="1:13" ht="24.75" customHeight="1">
      <c r="A40" s="35" t="s">
        <v>58</v>
      </c>
      <c r="B40" s="145" t="s">
        <v>145</v>
      </c>
      <c r="C40" s="146"/>
      <c r="D40" s="37"/>
      <c r="E40" s="37"/>
      <c r="F40" s="37"/>
      <c r="G40" s="37"/>
      <c r="H40" s="37"/>
      <c r="I40" s="38">
        <v>241</v>
      </c>
      <c r="J40" s="59"/>
      <c r="K40" s="59"/>
      <c r="L40" s="59"/>
      <c r="M40" s="59"/>
    </row>
    <row r="41" spans="1:13" ht="15" customHeight="1">
      <c r="A41" s="35" t="s">
        <v>59</v>
      </c>
      <c r="B41" s="145" t="s">
        <v>113</v>
      </c>
      <c r="C41" s="146"/>
      <c r="D41" s="37"/>
      <c r="E41" s="37"/>
      <c r="F41" s="37"/>
      <c r="G41" s="37"/>
      <c r="H41" s="37"/>
      <c r="I41" s="63">
        <v>260</v>
      </c>
      <c r="J41" s="59">
        <f>J42+J43</f>
        <v>0</v>
      </c>
      <c r="K41" s="59">
        <f>K42+K43</f>
        <v>0</v>
      </c>
      <c r="L41" s="59">
        <f>L42+L43</f>
        <v>0</v>
      </c>
      <c r="M41" s="59">
        <f>M42+M43</f>
        <v>0</v>
      </c>
    </row>
    <row r="42" spans="1:13" ht="15" customHeight="1">
      <c r="A42" s="35" t="s">
        <v>60</v>
      </c>
      <c r="B42" s="145" t="s">
        <v>290</v>
      </c>
      <c r="C42" s="146"/>
      <c r="D42" s="37"/>
      <c r="E42" s="37"/>
      <c r="F42" s="37"/>
      <c r="G42" s="37"/>
      <c r="H42" s="37"/>
      <c r="I42" s="38" t="s">
        <v>292</v>
      </c>
      <c r="J42" s="59"/>
      <c r="K42" s="59"/>
      <c r="L42" s="59"/>
      <c r="M42" s="59"/>
    </row>
    <row r="43" spans="1:13" ht="15" customHeight="1">
      <c r="A43" s="35" t="s">
        <v>293</v>
      </c>
      <c r="B43" s="145" t="s">
        <v>61</v>
      </c>
      <c r="C43" s="146"/>
      <c r="D43" s="37"/>
      <c r="E43" s="37"/>
      <c r="F43" s="37"/>
      <c r="G43" s="37"/>
      <c r="H43" s="37"/>
      <c r="I43" s="38" t="s">
        <v>281</v>
      </c>
      <c r="J43" s="59"/>
      <c r="K43" s="59"/>
      <c r="L43" s="59"/>
      <c r="M43" s="59"/>
    </row>
    <row r="44" spans="1:13" ht="15" customHeight="1">
      <c r="A44" s="35" t="s">
        <v>62</v>
      </c>
      <c r="B44" s="145" t="s">
        <v>63</v>
      </c>
      <c r="C44" s="146"/>
      <c r="D44" s="37"/>
      <c r="E44" s="37"/>
      <c r="F44" s="37"/>
      <c r="G44" s="37"/>
      <c r="H44" s="37"/>
      <c r="I44" s="63">
        <v>290</v>
      </c>
      <c r="J44" s="59">
        <f>J45+J46+J47+J48</f>
        <v>0</v>
      </c>
      <c r="K44" s="59">
        <f>K45+K46+K47+K48</f>
        <v>0</v>
      </c>
      <c r="L44" s="59">
        <f>L45+L46+L47+L48</f>
        <v>0</v>
      </c>
      <c r="M44" s="59">
        <f>M45+M46+M47+M48</f>
        <v>0</v>
      </c>
    </row>
    <row r="45" spans="1:13" ht="15" customHeight="1">
      <c r="A45" s="35" t="s">
        <v>276</v>
      </c>
      <c r="B45" s="145" t="s">
        <v>300</v>
      </c>
      <c r="C45" s="146"/>
      <c r="D45" s="37"/>
      <c r="E45" s="37"/>
      <c r="F45" s="37"/>
      <c r="G45" s="37"/>
      <c r="H45" s="37"/>
      <c r="I45" s="38" t="s">
        <v>297</v>
      </c>
      <c r="J45" s="59"/>
      <c r="K45" s="59"/>
      <c r="L45" s="59"/>
      <c r="M45" s="59"/>
    </row>
    <row r="46" spans="1:13" ht="15" customHeight="1">
      <c r="A46" s="35" t="s">
        <v>294</v>
      </c>
      <c r="B46" s="145" t="s">
        <v>301</v>
      </c>
      <c r="C46" s="146"/>
      <c r="D46" s="37"/>
      <c r="E46" s="37"/>
      <c r="F46" s="37"/>
      <c r="G46" s="37"/>
      <c r="H46" s="37"/>
      <c r="I46" s="38" t="s">
        <v>298</v>
      </c>
      <c r="J46" s="59"/>
      <c r="K46" s="59"/>
      <c r="L46" s="59"/>
      <c r="M46" s="59"/>
    </row>
    <row r="47" spans="1:13" ht="15" customHeight="1">
      <c r="A47" s="35" t="s">
        <v>295</v>
      </c>
      <c r="B47" s="145" t="s">
        <v>302</v>
      </c>
      <c r="C47" s="146"/>
      <c r="D47" s="37"/>
      <c r="E47" s="37"/>
      <c r="F47" s="37"/>
      <c r="G47" s="37"/>
      <c r="H47" s="37"/>
      <c r="I47" s="38" t="s">
        <v>299</v>
      </c>
      <c r="J47" s="59"/>
      <c r="K47" s="59"/>
      <c r="L47" s="59"/>
      <c r="M47" s="59"/>
    </row>
    <row r="48" spans="1:13" ht="15" customHeight="1">
      <c r="A48" s="35" t="s">
        <v>296</v>
      </c>
      <c r="B48" s="145" t="s">
        <v>55</v>
      </c>
      <c r="C48" s="146"/>
      <c r="D48" s="37"/>
      <c r="E48" s="37"/>
      <c r="F48" s="37"/>
      <c r="G48" s="37"/>
      <c r="H48" s="37"/>
      <c r="I48" s="38" t="s">
        <v>275</v>
      </c>
      <c r="J48" s="59"/>
      <c r="K48" s="59"/>
      <c r="L48" s="59"/>
      <c r="M48" s="59"/>
    </row>
    <row r="49" spans="1:13" ht="15" customHeight="1">
      <c r="A49" s="35" t="s">
        <v>64</v>
      </c>
      <c r="B49" s="145" t="s">
        <v>65</v>
      </c>
      <c r="C49" s="146"/>
      <c r="D49" s="37"/>
      <c r="E49" s="37"/>
      <c r="F49" s="37"/>
      <c r="G49" s="37"/>
      <c r="H49" s="37"/>
      <c r="I49" s="63">
        <v>300</v>
      </c>
      <c r="J49" s="59">
        <f>J51+J52+J53+J54+J56+J57+J58+J59+J60</f>
        <v>4701082</v>
      </c>
      <c r="K49" s="59">
        <f>K51+K52+K53+K54+K56+K57+K58+K59+K60</f>
        <v>0</v>
      </c>
      <c r="L49" s="59">
        <f>L51+L52+L53+L54+L56+L57+L58+L59+L60</f>
        <v>4701082</v>
      </c>
      <c r="M49" s="59">
        <f>M51+M52+M53+M54+M56+M57+M58+M59+M60</f>
        <v>0</v>
      </c>
    </row>
    <row r="50" spans="1:13" ht="15" customHeight="1">
      <c r="A50" s="35" t="s">
        <v>138</v>
      </c>
      <c r="B50" s="145" t="s">
        <v>66</v>
      </c>
      <c r="C50" s="146"/>
      <c r="D50" s="37"/>
      <c r="E50" s="37"/>
      <c r="F50" s="37"/>
      <c r="G50" s="37"/>
      <c r="H50" s="37"/>
      <c r="I50" s="63">
        <v>310</v>
      </c>
      <c r="J50" s="59">
        <f>J51+J52</f>
        <v>4150000</v>
      </c>
      <c r="K50" s="59">
        <f>K51+K52</f>
        <v>0</v>
      </c>
      <c r="L50" s="59">
        <f>L51+L52</f>
        <v>4150000</v>
      </c>
      <c r="M50" s="59">
        <f>M51+M52</f>
        <v>0</v>
      </c>
    </row>
    <row r="51" spans="1:13" ht="15" customHeight="1">
      <c r="A51" s="35" t="s">
        <v>67</v>
      </c>
      <c r="B51" s="145" t="s">
        <v>68</v>
      </c>
      <c r="C51" s="146"/>
      <c r="D51" s="37" t="s">
        <v>321</v>
      </c>
      <c r="E51" s="37" t="s">
        <v>322</v>
      </c>
      <c r="F51" s="37" t="s">
        <v>323</v>
      </c>
      <c r="G51" s="37" t="s">
        <v>324</v>
      </c>
      <c r="H51" s="37" t="s">
        <v>325</v>
      </c>
      <c r="I51" s="38" t="s">
        <v>128</v>
      </c>
      <c r="J51" s="59">
        <v>1450000</v>
      </c>
      <c r="K51" s="59">
        <v>0</v>
      </c>
      <c r="L51" s="59">
        <v>1450000</v>
      </c>
      <c r="M51" s="59">
        <v>0</v>
      </c>
    </row>
    <row r="52" spans="1:13" ht="25.5" customHeight="1">
      <c r="A52" s="35" t="s">
        <v>69</v>
      </c>
      <c r="B52" s="145" t="s">
        <v>70</v>
      </c>
      <c r="C52" s="146"/>
      <c r="D52" s="37" t="s">
        <v>321</v>
      </c>
      <c r="E52" s="37" t="s">
        <v>322</v>
      </c>
      <c r="F52" s="37" t="s">
        <v>323</v>
      </c>
      <c r="G52" s="37" t="s">
        <v>324</v>
      </c>
      <c r="H52" s="37" t="s">
        <v>325</v>
      </c>
      <c r="I52" s="38" t="s">
        <v>129</v>
      </c>
      <c r="J52" s="59">
        <v>2700000</v>
      </c>
      <c r="K52" s="59">
        <v>0</v>
      </c>
      <c r="L52" s="59">
        <v>2700000</v>
      </c>
      <c r="M52" s="59">
        <v>0</v>
      </c>
    </row>
    <row r="53" spans="1:13" ht="24.75" customHeight="1">
      <c r="A53" s="35" t="s">
        <v>71</v>
      </c>
      <c r="B53" s="145" t="s">
        <v>72</v>
      </c>
      <c r="C53" s="146"/>
      <c r="D53" s="37"/>
      <c r="E53" s="37"/>
      <c r="F53" s="37"/>
      <c r="G53" s="37"/>
      <c r="H53" s="37"/>
      <c r="I53" s="38">
        <v>320</v>
      </c>
      <c r="J53" s="59"/>
      <c r="K53" s="59"/>
      <c r="L53" s="59"/>
      <c r="M53" s="59"/>
    </row>
    <row r="54" spans="1:13" ht="25.5" customHeight="1">
      <c r="A54" s="35" t="s">
        <v>73</v>
      </c>
      <c r="B54" s="145" t="s">
        <v>74</v>
      </c>
      <c r="C54" s="146"/>
      <c r="D54" s="37"/>
      <c r="E54" s="37"/>
      <c r="F54" s="37"/>
      <c r="G54" s="37"/>
      <c r="H54" s="37"/>
      <c r="I54" s="38">
        <v>330</v>
      </c>
      <c r="J54" s="59"/>
      <c r="K54" s="59"/>
      <c r="L54" s="59"/>
      <c r="M54" s="59"/>
    </row>
    <row r="55" spans="1:13" ht="15" customHeight="1">
      <c r="A55" s="35" t="s">
        <v>75</v>
      </c>
      <c r="B55" s="145" t="s">
        <v>76</v>
      </c>
      <c r="C55" s="146"/>
      <c r="D55" s="37"/>
      <c r="E55" s="37"/>
      <c r="F55" s="37"/>
      <c r="G55" s="37"/>
      <c r="H55" s="37"/>
      <c r="I55" s="63" t="s">
        <v>270</v>
      </c>
      <c r="J55" s="59">
        <f>J56+J57+J58+J59+J60</f>
        <v>551082</v>
      </c>
      <c r="K55" s="59">
        <f>K56+K57+K58+K59+K60</f>
        <v>0</v>
      </c>
      <c r="L55" s="59">
        <f>L56+L57+L58+L59+L60</f>
        <v>551082</v>
      </c>
      <c r="M55" s="59">
        <f>M56+M57+M58+M59+M60</f>
        <v>0</v>
      </c>
    </row>
    <row r="56" spans="1:13" ht="15" customHeight="1">
      <c r="A56" s="35" t="s">
        <v>77</v>
      </c>
      <c r="B56" s="145" t="s">
        <v>78</v>
      </c>
      <c r="C56" s="146"/>
      <c r="D56" s="38"/>
      <c r="E56" s="38"/>
      <c r="F56" s="38"/>
      <c r="G56" s="38"/>
      <c r="H56" s="38"/>
      <c r="I56" s="38" t="s">
        <v>130</v>
      </c>
      <c r="J56" s="59"/>
      <c r="K56" s="59"/>
      <c r="L56" s="59"/>
      <c r="M56" s="59"/>
    </row>
    <row r="57" spans="1:13" ht="15" customHeight="1">
      <c r="A57" s="35" t="s">
        <v>79</v>
      </c>
      <c r="B57" s="145" t="s">
        <v>278</v>
      </c>
      <c r="C57" s="146"/>
      <c r="D57" s="38"/>
      <c r="E57" s="38"/>
      <c r="F57" s="38"/>
      <c r="G57" s="38"/>
      <c r="H57" s="38"/>
      <c r="I57" s="38" t="s">
        <v>277</v>
      </c>
      <c r="J57" s="59"/>
      <c r="K57" s="59"/>
      <c r="L57" s="59"/>
      <c r="M57" s="59"/>
    </row>
    <row r="58" spans="1:13" ht="15" customHeight="1">
      <c r="A58" s="35" t="s">
        <v>81</v>
      </c>
      <c r="B58" s="145" t="s">
        <v>80</v>
      </c>
      <c r="C58" s="146"/>
      <c r="D58" s="38"/>
      <c r="E58" s="38"/>
      <c r="F58" s="38"/>
      <c r="G58" s="38"/>
      <c r="H58" s="38"/>
      <c r="I58" s="38" t="s">
        <v>131</v>
      </c>
      <c r="J58" s="59"/>
      <c r="K58" s="59"/>
      <c r="L58" s="59"/>
      <c r="M58" s="59"/>
    </row>
    <row r="59" spans="1:13" ht="15" customHeight="1">
      <c r="A59" s="35" t="s">
        <v>83</v>
      </c>
      <c r="B59" s="145" t="s">
        <v>82</v>
      </c>
      <c r="C59" s="146"/>
      <c r="D59" s="38"/>
      <c r="E59" s="38"/>
      <c r="F59" s="38"/>
      <c r="G59" s="38"/>
      <c r="H59" s="38"/>
      <c r="I59" s="38" t="s">
        <v>132</v>
      </c>
      <c r="J59" s="59"/>
      <c r="K59" s="59"/>
      <c r="L59" s="59"/>
      <c r="M59" s="59"/>
    </row>
    <row r="60" spans="1:13" ht="15" customHeight="1">
      <c r="A60" s="35" t="s">
        <v>279</v>
      </c>
      <c r="B60" s="145" t="s">
        <v>37</v>
      </c>
      <c r="C60" s="146"/>
      <c r="D60" s="38" t="s">
        <v>321</v>
      </c>
      <c r="E60" s="38" t="s">
        <v>322</v>
      </c>
      <c r="F60" s="38" t="s">
        <v>323</v>
      </c>
      <c r="G60" s="38" t="s">
        <v>324</v>
      </c>
      <c r="H60" s="38" t="s">
        <v>325</v>
      </c>
      <c r="I60" s="38" t="s">
        <v>133</v>
      </c>
      <c r="J60" s="59">
        <v>551082</v>
      </c>
      <c r="K60" s="59">
        <v>0</v>
      </c>
      <c r="L60" s="59">
        <v>551082</v>
      </c>
      <c r="M60" s="59">
        <v>0</v>
      </c>
    </row>
    <row r="61" spans="1:13" ht="15" customHeight="1">
      <c r="A61" s="35" t="s">
        <v>137</v>
      </c>
      <c r="B61" s="145" t="s">
        <v>84</v>
      </c>
      <c r="C61" s="146"/>
      <c r="D61" s="37"/>
      <c r="E61" s="37"/>
      <c r="F61" s="37"/>
      <c r="G61" s="37"/>
      <c r="H61" s="37"/>
      <c r="I61" s="63">
        <v>500</v>
      </c>
      <c r="J61" s="59">
        <f>J62+J63</f>
        <v>0</v>
      </c>
      <c r="K61" s="59">
        <f>K62+K63</f>
        <v>0</v>
      </c>
      <c r="L61" s="59">
        <f>L62+L63</f>
        <v>0</v>
      </c>
      <c r="M61" s="59">
        <f>M62+M63</f>
        <v>0</v>
      </c>
    </row>
    <row r="62" spans="1:13" ht="24.75" customHeight="1">
      <c r="A62" s="35" t="s">
        <v>85</v>
      </c>
      <c r="B62" s="145" t="s">
        <v>86</v>
      </c>
      <c r="C62" s="146"/>
      <c r="D62" s="37"/>
      <c r="E62" s="37"/>
      <c r="F62" s="37"/>
      <c r="G62" s="37"/>
      <c r="H62" s="37"/>
      <c r="I62" s="38">
        <v>520</v>
      </c>
      <c r="J62" s="59"/>
      <c r="K62" s="59"/>
      <c r="L62" s="59"/>
      <c r="M62" s="59"/>
    </row>
    <row r="63" spans="1:13" ht="27" customHeight="1">
      <c r="A63" s="35" t="s">
        <v>87</v>
      </c>
      <c r="B63" s="145" t="s">
        <v>88</v>
      </c>
      <c r="C63" s="146"/>
      <c r="D63" s="37"/>
      <c r="E63" s="37"/>
      <c r="F63" s="37"/>
      <c r="G63" s="37"/>
      <c r="H63" s="37"/>
      <c r="I63" s="38">
        <v>530</v>
      </c>
      <c r="J63" s="59"/>
      <c r="K63" s="59"/>
      <c r="L63" s="59"/>
      <c r="M63" s="59"/>
    </row>
    <row r="64" spans="1:13" ht="15" customHeight="1">
      <c r="A64" s="35" t="s">
        <v>89</v>
      </c>
      <c r="B64" s="145" t="s">
        <v>90</v>
      </c>
      <c r="C64" s="146"/>
      <c r="D64" s="37"/>
      <c r="E64" s="37"/>
      <c r="F64" s="37"/>
      <c r="G64" s="37"/>
      <c r="H64" s="37"/>
      <c r="I64" s="38" t="s">
        <v>91</v>
      </c>
      <c r="J64" s="59"/>
      <c r="K64" s="59"/>
      <c r="L64" s="59"/>
      <c r="M64" s="59"/>
    </row>
    <row r="65" spans="1:13" ht="15" customHeight="1">
      <c r="A65" s="35" t="s">
        <v>92</v>
      </c>
      <c r="B65" s="145" t="s">
        <v>93</v>
      </c>
      <c r="C65" s="146"/>
      <c r="D65" s="38"/>
      <c r="E65" s="38"/>
      <c r="F65" s="38"/>
      <c r="G65" s="38"/>
      <c r="H65" s="38"/>
      <c r="I65" s="38"/>
      <c r="J65" s="59"/>
      <c r="K65" s="59"/>
      <c r="L65" s="59"/>
      <c r="M65" s="59"/>
    </row>
    <row r="66" spans="1:13" ht="15" customHeight="1">
      <c r="A66" s="35" t="s">
        <v>94</v>
      </c>
      <c r="B66" s="145" t="s">
        <v>95</v>
      </c>
      <c r="C66" s="146"/>
      <c r="D66" s="37"/>
      <c r="E66" s="37"/>
      <c r="F66" s="37"/>
      <c r="G66" s="37"/>
      <c r="H66" s="37"/>
      <c r="I66" s="38" t="s">
        <v>91</v>
      </c>
      <c r="J66" s="59"/>
      <c r="K66" s="59"/>
      <c r="L66" s="59"/>
      <c r="M66" s="59"/>
    </row>
    <row r="67" spans="1:13" ht="9" customHeight="1">
      <c r="A67" s="2"/>
      <c r="B67" s="1"/>
      <c r="C67" s="1"/>
      <c r="D67" s="1"/>
      <c r="E67" s="1"/>
      <c r="F67" s="1"/>
      <c r="G67" s="1"/>
      <c r="H67" s="1"/>
      <c r="I67" s="3"/>
      <c r="J67" s="2"/>
      <c r="K67" s="2"/>
      <c r="L67" s="2"/>
      <c r="M67" s="2"/>
    </row>
    <row r="68" spans="1:10" ht="13.5" customHeight="1">
      <c r="A68" s="195" t="s">
        <v>96</v>
      </c>
      <c r="B68" s="195"/>
      <c r="C68" s="196"/>
      <c r="D68" s="190"/>
      <c r="E68" s="191"/>
      <c r="F68" s="191"/>
      <c r="H68" s="192" t="s">
        <v>318</v>
      </c>
      <c r="I68" s="192"/>
      <c r="J68" s="192"/>
    </row>
    <row r="69" spans="1:10" ht="13.5" customHeight="1">
      <c r="A69" s="197"/>
      <c r="B69" s="197"/>
      <c r="D69" s="144" t="s">
        <v>139</v>
      </c>
      <c r="E69" s="163"/>
      <c r="F69" s="163"/>
      <c r="H69" s="193" t="s">
        <v>140</v>
      </c>
      <c r="I69" s="193"/>
      <c r="J69" s="193"/>
    </row>
    <row r="70" spans="1:10" ht="13.5" customHeight="1">
      <c r="A70" s="197" t="s">
        <v>97</v>
      </c>
      <c r="B70" s="197"/>
      <c r="C70" s="165"/>
      <c r="D70" s="190"/>
      <c r="E70" s="191"/>
      <c r="F70" s="191"/>
      <c r="H70" s="192" t="s">
        <v>319</v>
      </c>
      <c r="I70" s="192"/>
      <c r="J70" s="192"/>
    </row>
    <row r="71" spans="1:10" ht="13.5" customHeight="1">
      <c r="A71" s="194"/>
      <c r="B71" s="194"/>
      <c r="D71" s="144" t="s">
        <v>139</v>
      </c>
      <c r="E71" s="163"/>
      <c r="F71" s="163"/>
      <c r="H71" s="193" t="s">
        <v>140</v>
      </c>
      <c r="I71" s="193"/>
      <c r="J71" s="193"/>
    </row>
    <row r="72" spans="1:10" ht="13.5" customHeight="1">
      <c r="A72" s="189" t="s">
        <v>114</v>
      </c>
      <c r="B72" s="189"/>
      <c r="C72" s="165"/>
      <c r="D72" s="190"/>
      <c r="E72" s="191"/>
      <c r="F72" s="191"/>
      <c r="H72" s="192" t="s">
        <v>319</v>
      </c>
      <c r="I72" s="192"/>
      <c r="J72" s="192"/>
    </row>
    <row r="73" spans="4:10" ht="13.5" customHeight="1">
      <c r="D73" s="144" t="s">
        <v>139</v>
      </c>
      <c r="E73" s="163"/>
      <c r="F73" s="163"/>
      <c r="H73" s="193" t="s">
        <v>140</v>
      </c>
      <c r="I73" s="193"/>
      <c r="J73" s="193"/>
    </row>
  </sheetData>
  <sheetProtection/>
  <mergeCells count="87">
    <mergeCell ref="B45:C45"/>
    <mergeCell ref="B46:C46"/>
    <mergeCell ref="B47:C47"/>
    <mergeCell ref="B42:C42"/>
    <mergeCell ref="B43:C43"/>
    <mergeCell ref="B9:C9"/>
    <mergeCell ref="B10:C10"/>
    <mergeCell ref="D7:I7"/>
    <mergeCell ref="A5:B5"/>
    <mergeCell ref="C5:M5"/>
    <mergeCell ref="B7:C8"/>
    <mergeCell ref="A7:A8"/>
    <mergeCell ref="J7:J8"/>
    <mergeCell ref="B36:C36"/>
    <mergeCell ref="K7:M7"/>
    <mergeCell ref="B21:C21"/>
    <mergeCell ref="B22:C22"/>
    <mergeCell ref="B17:C17"/>
    <mergeCell ref="B18:C18"/>
    <mergeCell ref="B19:C19"/>
    <mergeCell ref="B20:C20"/>
    <mergeCell ref="A1:M1"/>
    <mergeCell ref="A2:M2"/>
    <mergeCell ref="A3:B3"/>
    <mergeCell ref="C3:M3"/>
    <mergeCell ref="C4:M4"/>
    <mergeCell ref="A6:M6"/>
    <mergeCell ref="B11:C11"/>
    <mergeCell ref="B12:C12"/>
    <mergeCell ref="B16:C16"/>
    <mergeCell ref="B15:C15"/>
    <mergeCell ref="B13:C13"/>
    <mergeCell ref="B14:C14"/>
    <mergeCell ref="B23:C23"/>
    <mergeCell ref="B24:C24"/>
    <mergeCell ref="B35:C35"/>
    <mergeCell ref="B38:C38"/>
    <mergeCell ref="B25:C25"/>
    <mergeCell ref="B26:C26"/>
    <mergeCell ref="B27:C27"/>
    <mergeCell ref="B34:C34"/>
    <mergeCell ref="B37:C37"/>
    <mergeCell ref="B49:C49"/>
    <mergeCell ref="B44:C44"/>
    <mergeCell ref="B54:C54"/>
    <mergeCell ref="B53:C53"/>
    <mergeCell ref="B50:C50"/>
    <mergeCell ref="B52:C52"/>
    <mergeCell ref="B41:C41"/>
    <mergeCell ref="B40:C40"/>
    <mergeCell ref="B39:C39"/>
    <mergeCell ref="B66:C66"/>
    <mergeCell ref="B65:C65"/>
    <mergeCell ref="B64:C64"/>
    <mergeCell ref="B63:C63"/>
    <mergeCell ref="B28:C28"/>
    <mergeCell ref="B29:C29"/>
    <mergeCell ref="B31:C31"/>
    <mergeCell ref="B33:C33"/>
    <mergeCell ref="B32:C32"/>
    <mergeCell ref="B61:C61"/>
    <mergeCell ref="B62:C62"/>
    <mergeCell ref="B48:C48"/>
    <mergeCell ref="B59:C59"/>
    <mergeCell ref="B57:C57"/>
    <mergeCell ref="B55:C55"/>
    <mergeCell ref="B51:C51"/>
    <mergeCell ref="B56:C56"/>
    <mergeCell ref="B60:C60"/>
    <mergeCell ref="B58:C58"/>
    <mergeCell ref="D69:F69"/>
    <mergeCell ref="A69:B69"/>
    <mergeCell ref="D73:F73"/>
    <mergeCell ref="H70:J70"/>
    <mergeCell ref="H71:J71"/>
    <mergeCell ref="H72:J72"/>
    <mergeCell ref="H73:J73"/>
    <mergeCell ref="A72:C72"/>
    <mergeCell ref="D70:F70"/>
    <mergeCell ref="D71:F71"/>
    <mergeCell ref="D72:F72"/>
    <mergeCell ref="H68:J68"/>
    <mergeCell ref="H69:J69"/>
    <mergeCell ref="D68:F68"/>
    <mergeCell ref="A71:B71"/>
    <mergeCell ref="A68:C68"/>
    <mergeCell ref="A70:C70"/>
  </mergeCells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60" r:id="rId1"/>
  <rowBreaks count="2" manualBreakCount="2">
    <brk id="32" max="255" man="1"/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A45">
      <selection activeCell="H72" sqref="H72:J72"/>
    </sheetView>
  </sheetViews>
  <sheetFormatPr defaultColWidth="9.00390625" defaultRowHeight="13.5" customHeight="1"/>
  <cols>
    <col min="1" max="1" width="6.25390625" style="0" customWidth="1"/>
    <col min="2" max="2" width="26.625" style="0" customWidth="1"/>
    <col min="3" max="3" width="10.00390625" style="0" customWidth="1"/>
    <col min="4" max="4" width="5.125" style="0" customWidth="1"/>
    <col min="5" max="5" width="5.625" style="0" customWidth="1"/>
    <col min="6" max="6" width="12.875" style="0" customWidth="1"/>
    <col min="7" max="7" width="5.25390625" style="0" customWidth="1"/>
    <col min="8" max="8" width="11.625" style="0" customWidth="1"/>
    <col min="9" max="9" width="8.875" style="0" customWidth="1"/>
    <col min="10" max="10" width="14.875" style="0" customWidth="1"/>
    <col min="11" max="11" width="12.375" style="0" customWidth="1"/>
    <col min="12" max="12" width="13.25390625" style="0" customWidth="1"/>
    <col min="13" max="13" width="10.75390625" style="0" customWidth="1"/>
    <col min="14" max="15" width="22.875" style="0" customWidth="1"/>
  </cols>
  <sheetData>
    <row r="1" spans="1:13" ht="18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8.75" customHeight="1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21.75" customHeight="1">
      <c r="A3" s="176" t="s">
        <v>104</v>
      </c>
      <c r="B3" s="176"/>
      <c r="C3" s="198" t="s">
        <v>315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0.5" customHeight="1">
      <c r="A4" s="8"/>
      <c r="B4" s="8"/>
      <c r="C4" s="166" t="s">
        <v>103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13.5" customHeight="1">
      <c r="A5" s="176" t="s">
        <v>105</v>
      </c>
      <c r="B5" s="176"/>
      <c r="C5" s="212" t="s">
        <v>326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11.25" customHeight="1">
      <c r="A6" s="199" t="s">
        <v>106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</row>
    <row r="7" spans="1:13" ht="13.5" customHeight="1">
      <c r="A7" s="200" t="s">
        <v>107</v>
      </c>
      <c r="B7" s="213" t="s">
        <v>2</v>
      </c>
      <c r="C7" s="214"/>
      <c r="D7" s="209" t="s">
        <v>3</v>
      </c>
      <c r="E7" s="210"/>
      <c r="F7" s="210"/>
      <c r="G7" s="210"/>
      <c r="H7" s="210"/>
      <c r="I7" s="211"/>
      <c r="J7" s="202" t="s">
        <v>4</v>
      </c>
      <c r="K7" s="204" t="s">
        <v>5</v>
      </c>
      <c r="L7" s="205"/>
      <c r="M7" s="206"/>
    </row>
    <row r="8" spans="1:13" ht="60" customHeight="1">
      <c r="A8" s="201"/>
      <c r="B8" s="215"/>
      <c r="C8" s="216"/>
      <c r="D8" s="6" t="s">
        <v>111</v>
      </c>
      <c r="E8" s="6" t="s">
        <v>110</v>
      </c>
      <c r="F8" s="6" t="s">
        <v>6</v>
      </c>
      <c r="G8" s="6" t="s">
        <v>112</v>
      </c>
      <c r="H8" s="6" t="s">
        <v>7</v>
      </c>
      <c r="I8" s="6" t="s">
        <v>8</v>
      </c>
      <c r="J8" s="203"/>
      <c r="K8" s="6" t="s">
        <v>9</v>
      </c>
      <c r="L8" s="6" t="s">
        <v>10</v>
      </c>
      <c r="M8" s="6" t="s">
        <v>11</v>
      </c>
    </row>
    <row r="9" spans="1:13" ht="13.5" customHeight="1">
      <c r="A9" s="4">
        <v>1</v>
      </c>
      <c r="B9" s="207">
        <v>2</v>
      </c>
      <c r="C9" s="208"/>
      <c r="D9" s="5">
        <v>3</v>
      </c>
      <c r="E9" s="5">
        <v>4</v>
      </c>
      <c r="F9" s="5">
        <v>5</v>
      </c>
      <c r="G9" s="5">
        <v>6</v>
      </c>
      <c r="H9" s="5">
        <v>7</v>
      </c>
      <c r="I9" s="4">
        <v>8</v>
      </c>
      <c r="J9" s="6">
        <v>9</v>
      </c>
      <c r="K9" s="7">
        <v>10</v>
      </c>
      <c r="L9" s="6">
        <v>11</v>
      </c>
      <c r="M9" s="6">
        <v>12</v>
      </c>
    </row>
    <row r="10" spans="1:13" ht="13.5" customHeight="1">
      <c r="A10" s="35" t="s">
        <v>12</v>
      </c>
      <c r="B10" s="147" t="s">
        <v>13</v>
      </c>
      <c r="C10" s="149"/>
      <c r="D10" s="37"/>
      <c r="E10" s="37"/>
      <c r="F10" s="37"/>
      <c r="G10" s="37"/>
      <c r="H10" s="37"/>
      <c r="I10" s="38"/>
      <c r="J10" s="59"/>
      <c r="K10" s="59"/>
      <c r="L10" s="59"/>
      <c r="M10" s="59"/>
    </row>
    <row r="11" spans="1:13" ht="13.5" customHeight="1">
      <c r="A11" s="35" t="s">
        <v>14</v>
      </c>
      <c r="B11" s="147" t="s">
        <v>15</v>
      </c>
      <c r="C11" s="149"/>
      <c r="D11" s="37"/>
      <c r="E11" s="37"/>
      <c r="F11" s="37"/>
      <c r="G11" s="37"/>
      <c r="H11" s="37"/>
      <c r="I11" s="38"/>
      <c r="J11" s="76">
        <v>9018011.01</v>
      </c>
      <c r="K11" s="76">
        <v>7331050.7</v>
      </c>
      <c r="L11" s="76">
        <v>1686960.31</v>
      </c>
      <c r="M11" s="76">
        <v>0</v>
      </c>
    </row>
    <row r="12" spans="1:13" ht="24.75" customHeight="1">
      <c r="A12" s="36" t="s">
        <v>16</v>
      </c>
      <c r="B12" s="181" t="s">
        <v>273</v>
      </c>
      <c r="C12" s="182"/>
      <c r="D12" s="39"/>
      <c r="E12" s="39"/>
      <c r="F12" s="39"/>
      <c r="G12" s="39"/>
      <c r="H12" s="39"/>
      <c r="I12" s="40"/>
      <c r="J12" s="78">
        <f>J13+J18+J39+J41+J44+J49+J61</f>
        <v>9018011.01</v>
      </c>
      <c r="K12" s="78">
        <f>K13+K18+K39+K41+K44+K49+K61</f>
        <v>7331050.7</v>
      </c>
      <c r="L12" s="78">
        <f>L13+L18+L39+L41+L44+L49+L61</f>
        <v>1686960.3099999998</v>
      </c>
      <c r="M12" s="78">
        <f>M13+M18+M39+M41+M44+M49+M61</f>
        <v>0</v>
      </c>
    </row>
    <row r="13" spans="1:13" ht="24.75" customHeight="1">
      <c r="A13" s="35" t="s">
        <v>18</v>
      </c>
      <c r="B13" s="153" t="s">
        <v>19</v>
      </c>
      <c r="C13" s="154"/>
      <c r="D13" s="37"/>
      <c r="E13" s="37"/>
      <c r="F13" s="37"/>
      <c r="G13" s="37"/>
      <c r="H13" s="37"/>
      <c r="I13" s="63">
        <v>210</v>
      </c>
      <c r="J13" s="59">
        <f>J14+J15+J16+J17</f>
        <v>62496</v>
      </c>
      <c r="K13" s="59">
        <f>K14+K15+K16+K17</f>
        <v>0</v>
      </c>
      <c r="L13" s="59">
        <f>L14+L15+L16+L17</f>
        <v>62496</v>
      </c>
      <c r="M13" s="59">
        <f>M14+M15+M16+M17</f>
        <v>0</v>
      </c>
    </row>
    <row r="14" spans="1:13" ht="15" customHeight="1">
      <c r="A14" s="35" t="s">
        <v>20</v>
      </c>
      <c r="B14" s="145" t="s">
        <v>21</v>
      </c>
      <c r="C14" s="146"/>
      <c r="D14" s="37" t="s">
        <v>321</v>
      </c>
      <c r="E14" s="37" t="s">
        <v>322</v>
      </c>
      <c r="F14" s="37" t="s">
        <v>327</v>
      </c>
      <c r="G14" s="37" t="s">
        <v>324</v>
      </c>
      <c r="H14" s="37" t="s">
        <v>328</v>
      </c>
      <c r="I14" s="38" t="s">
        <v>108</v>
      </c>
      <c r="J14" s="59">
        <v>48000</v>
      </c>
      <c r="K14" s="59">
        <v>0</v>
      </c>
      <c r="L14" s="59">
        <v>48000</v>
      </c>
      <c r="M14" s="59">
        <v>0</v>
      </c>
    </row>
    <row r="15" spans="1:13" ht="15" customHeight="1">
      <c r="A15" s="35" t="s">
        <v>22</v>
      </c>
      <c r="B15" s="145" t="s">
        <v>274</v>
      </c>
      <c r="C15" s="146"/>
      <c r="D15" s="37"/>
      <c r="E15" s="37"/>
      <c r="F15" s="37"/>
      <c r="G15" s="37"/>
      <c r="H15" s="37"/>
      <c r="I15" s="38" t="s">
        <v>271</v>
      </c>
      <c r="J15" s="59"/>
      <c r="K15" s="59"/>
      <c r="L15" s="59"/>
      <c r="M15" s="59"/>
    </row>
    <row r="16" spans="1:13" ht="15" customHeight="1">
      <c r="A16" s="35" t="s">
        <v>23</v>
      </c>
      <c r="B16" s="145" t="s">
        <v>55</v>
      </c>
      <c r="C16" s="146"/>
      <c r="D16" s="37"/>
      <c r="E16" s="37"/>
      <c r="F16" s="37"/>
      <c r="G16" s="37"/>
      <c r="H16" s="37"/>
      <c r="I16" s="38" t="s">
        <v>303</v>
      </c>
      <c r="J16" s="59"/>
      <c r="K16" s="59"/>
      <c r="L16" s="59"/>
      <c r="M16" s="59"/>
    </row>
    <row r="17" spans="1:13" ht="15" customHeight="1">
      <c r="A17" s="35" t="s">
        <v>272</v>
      </c>
      <c r="B17" s="145" t="s">
        <v>24</v>
      </c>
      <c r="C17" s="146"/>
      <c r="D17" s="37" t="s">
        <v>321</v>
      </c>
      <c r="E17" s="37" t="s">
        <v>322</v>
      </c>
      <c r="F17" s="37" t="s">
        <v>327</v>
      </c>
      <c r="G17" s="37" t="s">
        <v>324</v>
      </c>
      <c r="H17" s="37" t="s">
        <v>328</v>
      </c>
      <c r="I17" s="38" t="s">
        <v>109</v>
      </c>
      <c r="J17" s="59">
        <v>14496</v>
      </c>
      <c r="K17" s="59">
        <v>0</v>
      </c>
      <c r="L17" s="59">
        <v>14496</v>
      </c>
      <c r="M17" s="59">
        <v>0</v>
      </c>
    </row>
    <row r="18" spans="1:13" ht="15" customHeight="1">
      <c r="A18" s="35" t="s">
        <v>25</v>
      </c>
      <c r="B18" s="145" t="s">
        <v>26</v>
      </c>
      <c r="C18" s="146"/>
      <c r="D18" s="38"/>
      <c r="E18" s="38"/>
      <c r="F18" s="38"/>
      <c r="G18" s="38"/>
      <c r="H18" s="38"/>
      <c r="I18" s="63">
        <v>220</v>
      </c>
      <c r="J18" s="59">
        <f>J19+J20+J22+J23+J24+J25+J26+J27+J29+J30+J31+J32+J34+J36+J37+J38</f>
        <v>7557513.46</v>
      </c>
      <c r="K18" s="59">
        <f>K19+K20+K22+K23+K24+K25+K26+K27+K29+K30+K31+K32+K34+K36+K37+K38</f>
        <v>7331050.7</v>
      </c>
      <c r="L18" s="59">
        <f>L19+L20+L22+L23+L24+L25+L26+L27+L29+L30+L31+L32+L34+L36+L37+L38</f>
        <v>226462.76</v>
      </c>
      <c r="M18" s="59">
        <f>M19+M20+M22+M23+M24+M25+M26+M27+M29+M30+M31+M32+M34+M36+M37+M38</f>
        <v>0</v>
      </c>
    </row>
    <row r="19" spans="1:13" ht="15" customHeight="1">
      <c r="A19" s="35" t="s">
        <v>27</v>
      </c>
      <c r="B19" s="145" t="s">
        <v>28</v>
      </c>
      <c r="C19" s="146"/>
      <c r="D19" s="38"/>
      <c r="E19" s="38"/>
      <c r="F19" s="38"/>
      <c r="G19" s="38"/>
      <c r="H19" s="38"/>
      <c r="I19" s="38" t="s">
        <v>115</v>
      </c>
      <c r="J19" s="59"/>
      <c r="K19" s="59"/>
      <c r="L19" s="59"/>
      <c r="M19" s="59"/>
    </row>
    <row r="20" spans="1:13" ht="15" customHeight="1">
      <c r="A20" s="35" t="s">
        <v>29</v>
      </c>
      <c r="B20" s="145" t="s">
        <v>30</v>
      </c>
      <c r="C20" s="146"/>
      <c r="D20" s="38"/>
      <c r="E20" s="38"/>
      <c r="F20" s="38"/>
      <c r="G20" s="38"/>
      <c r="H20" s="38"/>
      <c r="I20" s="38" t="s">
        <v>116</v>
      </c>
      <c r="J20" s="59"/>
      <c r="K20" s="59"/>
      <c r="L20" s="59"/>
      <c r="M20" s="59"/>
    </row>
    <row r="21" spans="1:13" ht="15" customHeight="1">
      <c r="A21" s="35" t="s">
        <v>31</v>
      </c>
      <c r="B21" s="145" t="s">
        <v>32</v>
      </c>
      <c r="C21" s="146"/>
      <c r="D21" s="38"/>
      <c r="E21" s="38"/>
      <c r="F21" s="38"/>
      <c r="G21" s="38"/>
      <c r="H21" s="38"/>
      <c r="I21" s="63" t="s">
        <v>117</v>
      </c>
      <c r="J21" s="59">
        <f>J22+J23+J24+J25+J26</f>
        <v>6869900.7</v>
      </c>
      <c r="K21" s="59">
        <f>K22+K23+K24+K25+K26</f>
        <v>6869900.7</v>
      </c>
      <c r="L21" s="59">
        <f>L22+L23+L24+L25+L26</f>
        <v>0</v>
      </c>
      <c r="M21" s="59">
        <f>M22+M23+M24+M25+M26</f>
        <v>0</v>
      </c>
    </row>
    <row r="22" spans="1:13" ht="15" customHeight="1">
      <c r="A22" s="35" t="s">
        <v>98</v>
      </c>
      <c r="B22" s="145" t="s">
        <v>33</v>
      </c>
      <c r="C22" s="146"/>
      <c r="D22" s="38" t="s">
        <v>321</v>
      </c>
      <c r="E22" s="38" t="s">
        <v>322</v>
      </c>
      <c r="F22" s="38" t="s">
        <v>327</v>
      </c>
      <c r="G22" s="38" t="s">
        <v>324</v>
      </c>
      <c r="H22" s="38" t="s">
        <v>328</v>
      </c>
      <c r="I22" s="38" t="s">
        <v>118</v>
      </c>
      <c r="J22" s="59">
        <v>1226974.37</v>
      </c>
      <c r="K22" s="59">
        <v>1226974.37</v>
      </c>
      <c r="L22" s="59">
        <v>0</v>
      </c>
      <c r="M22" s="59">
        <v>0</v>
      </c>
    </row>
    <row r="23" spans="1:13" ht="15" customHeight="1">
      <c r="A23" s="35" t="s">
        <v>99</v>
      </c>
      <c r="B23" s="145" t="s">
        <v>34</v>
      </c>
      <c r="C23" s="146"/>
      <c r="D23" s="38" t="s">
        <v>321</v>
      </c>
      <c r="E23" s="38" t="s">
        <v>322</v>
      </c>
      <c r="F23" s="38" t="s">
        <v>327</v>
      </c>
      <c r="G23" s="38" t="s">
        <v>324</v>
      </c>
      <c r="H23" s="38" t="s">
        <v>328</v>
      </c>
      <c r="I23" s="38" t="s">
        <v>119</v>
      </c>
      <c r="J23" s="59">
        <v>5288459.38</v>
      </c>
      <c r="K23" s="59">
        <v>5288459.38</v>
      </c>
      <c r="L23" s="59">
        <v>0</v>
      </c>
      <c r="M23" s="59">
        <v>0</v>
      </c>
    </row>
    <row r="24" spans="1:13" ht="15" customHeight="1">
      <c r="A24" s="35" t="s">
        <v>100</v>
      </c>
      <c r="B24" s="145" t="s">
        <v>35</v>
      </c>
      <c r="C24" s="146"/>
      <c r="D24" s="38"/>
      <c r="E24" s="38"/>
      <c r="F24" s="38"/>
      <c r="G24" s="38"/>
      <c r="H24" s="38"/>
      <c r="I24" s="38" t="s">
        <v>120</v>
      </c>
      <c r="J24" s="59"/>
      <c r="K24" s="59"/>
      <c r="L24" s="59"/>
      <c r="M24" s="59"/>
    </row>
    <row r="25" spans="1:13" ht="15" customHeight="1">
      <c r="A25" s="35" t="s">
        <v>101</v>
      </c>
      <c r="B25" s="145" t="s">
        <v>36</v>
      </c>
      <c r="C25" s="146"/>
      <c r="D25" s="38" t="s">
        <v>321</v>
      </c>
      <c r="E25" s="38" t="s">
        <v>322</v>
      </c>
      <c r="F25" s="38" t="s">
        <v>327</v>
      </c>
      <c r="G25" s="38" t="s">
        <v>324</v>
      </c>
      <c r="H25" s="38" t="s">
        <v>328</v>
      </c>
      <c r="I25" s="38" t="s">
        <v>121</v>
      </c>
      <c r="J25" s="59">
        <v>354466.95</v>
      </c>
      <c r="K25" s="59">
        <v>354466.95</v>
      </c>
      <c r="L25" s="59">
        <v>0</v>
      </c>
      <c r="M25" s="59">
        <v>0</v>
      </c>
    </row>
    <row r="26" spans="1:13" ht="15" customHeight="1">
      <c r="A26" s="35" t="s">
        <v>102</v>
      </c>
      <c r="B26" s="145" t="s">
        <v>37</v>
      </c>
      <c r="C26" s="146"/>
      <c r="D26" s="38"/>
      <c r="E26" s="38"/>
      <c r="F26" s="38"/>
      <c r="G26" s="38"/>
      <c r="H26" s="38"/>
      <c r="I26" s="38" t="s">
        <v>122</v>
      </c>
      <c r="J26" s="59"/>
      <c r="K26" s="59"/>
      <c r="L26" s="59"/>
      <c r="M26" s="59"/>
    </row>
    <row r="27" spans="1:13" ht="15" customHeight="1">
      <c r="A27" s="35" t="s">
        <v>38</v>
      </c>
      <c r="B27" s="145" t="s">
        <v>39</v>
      </c>
      <c r="C27" s="146"/>
      <c r="D27" s="37"/>
      <c r="E27" s="37"/>
      <c r="F27" s="37"/>
      <c r="G27" s="37"/>
      <c r="H27" s="37"/>
      <c r="I27" s="38" t="s">
        <v>123</v>
      </c>
      <c r="J27" s="59"/>
      <c r="K27" s="59"/>
      <c r="L27" s="59"/>
      <c r="M27" s="59"/>
    </row>
    <row r="28" spans="1:13" ht="15" customHeight="1">
      <c r="A28" s="35" t="s">
        <v>40</v>
      </c>
      <c r="B28" s="145" t="s">
        <v>41</v>
      </c>
      <c r="C28" s="146"/>
      <c r="D28" s="37"/>
      <c r="E28" s="37"/>
      <c r="F28" s="37"/>
      <c r="G28" s="37"/>
      <c r="H28" s="37"/>
      <c r="I28" s="63" t="s">
        <v>124</v>
      </c>
      <c r="J28" s="59">
        <f>J29+J30+J31+J32</f>
        <v>461150</v>
      </c>
      <c r="K28" s="59">
        <f>K29+K30+K31+K32</f>
        <v>461150</v>
      </c>
      <c r="L28" s="59">
        <f>L29+L30+L31+L32</f>
        <v>0</v>
      </c>
      <c r="M28" s="59">
        <f>M29+M30+M31+M32</f>
        <v>0</v>
      </c>
    </row>
    <row r="29" spans="1:13" ht="15" customHeight="1">
      <c r="A29" s="35" t="s">
        <v>42</v>
      </c>
      <c r="B29" s="147" t="s">
        <v>43</v>
      </c>
      <c r="C29" s="148"/>
      <c r="D29" s="38"/>
      <c r="E29" s="38"/>
      <c r="F29" s="38"/>
      <c r="G29" s="38"/>
      <c r="H29" s="38"/>
      <c r="I29" s="38" t="s">
        <v>125</v>
      </c>
      <c r="J29" s="59"/>
      <c r="K29" s="59"/>
      <c r="L29" s="59"/>
      <c r="M29" s="59"/>
    </row>
    <row r="30" spans="1:13" ht="15" customHeight="1">
      <c r="A30" s="35" t="s">
        <v>44</v>
      </c>
      <c r="B30" s="90" t="s">
        <v>313</v>
      </c>
      <c r="C30" s="91"/>
      <c r="D30" s="38" t="s">
        <v>321</v>
      </c>
      <c r="E30" s="38" t="s">
        <v>322</v>
      </c>
      <c r="F30" s="38" t="s">
        <v>327</v>
      </c>
      <c r="G30" s="38" t="s">
        <v>324</v>
      </c>
      <c r="H30" s="38" t="s">
        <v>328</v>
      </c>
      <c r="I30" s="38" t="s">
        <v>312</v>
      </c>
      <c r="J30" s="59">
        <v>108000</v>
      </c>
      <c r="K30" s="59">
        <v>108000</v>
      </c>
      <c r="L30" s="59">
        <v>0</v>
      </c>
      <c r="M30" s="59">
        <v>0</v>
      </c>
    </row>
    <row r="31" spans="1:13" ht="15" customHeight="1">
      <c r="A31" s="35" t="s">
        <v>46</v>
      </c>
      <c r="B31" s="145" t="s">
        <v>45</v>
      </c>
      <c r="C31" s="146"/>
      <c r="D31" s="38"/>
      <c r="E31" s="38"/>
      <c r="F31" s="38"/>
      <c r="G31" s="38"/>
      <c r="H31" s="38"/>
      <c r="I31" s="38" t="s">
        <v>126</v>
      </c>
      <c r="J31" s="59"/>
      <c r="K31" s="59"/>
      <c r="L31" s="59"/>
      <c r="M31" s="59"/>
    </row>
    <row r="32" spans="1:13" ht="15" customHeight="1">
      <c r="A32" s="35" t="s">
        <v>311</v>
      </c>
      <c r="B32" s="145" t="s">
        <v>47</v>
      </c>
      <c r="C32" s="146"/>
      <c r="D32" s="38" t="s">
        <v>321</v>
      </c>
      <c r="E32" s="38" t="s">
        <v>322</v>
      </c>
      <c r="F32" s="38" t="s">
        <v>327</v>
      </c>
      <c r="G32" s="38" t="s">
        <v>324</v>
      </c>
      <c r="H32" s="38" t="s">
        <v>328</v>
      </c>
      <c r="I32" s="38" t="s">
        <v>127</v>
      </c>
      <c r="J32" s="59">
        <v>353150</v>
      </c>
      <c r="K32" s="59">
        <v>353150</v>
      </c>
      <c r="L32" s="59">
        <v>0</v>
      </c>
      <c r="M32" s="59">
        <v>0</v>
      </c>
    </row>
    <row r="33" spans="1:13" ht="15" customHeight="1">
      <c r="A33" s="35" t="s">
        <v>48</v>
      </c>
      <c r="B33" s="145" t="s">
        <v>49</v>
      </c>
      <c r="C33" s="146"/>
      <c r="D33" s="37"/>
      <c r="E33" s="37"/>
      <c r="F33" s="37"/>
      <c r="G33" s="37"/>
      <c r="H33" s="37"/>
      <c r="I33" s="63" t="s">
        <v>280</v>
      </c>
      <c r="J33" s="59">
        <f>J34+J35+J36+J37+J38</f>
        <v>226462.76</v>
      </c>
      <c r="K33" s="59">
        <f>K34+K35+K36+K37+K38</f>
        <v>0</v>
      </c>
      <c r="L33" s="59">
        <f>L34+L35+L36+L37+L38</f>
        <v>226462.76</v>
      </c>
      <c r="M33" s="59">
        <f>M34+M35+M36+M37+M38</f>
        <v>0</v>
      </c>
    </row>
    <row r="34" spans="1:13" ht="15" customHeight="1">
      <c r="A34" s="35" t="s">
        <v>50</v>
      </c>
      <c r="B34" s="145" t="s">
        <v>51</v>
      </c>
      <c r="C34" s="146"/>
      <c r="D34" s="38" t="s">
        <v>321</v>
      </c>
      <c r="E34" s="38" t="s">
        <v>322</v>
      </c>
      <c r="F34" s="38" t="s">
        <v>327</v>
      </c>
      <c r="G34" s="38" t="s">
        <v>324</v>
      </c>
      <c r="H34" s="38" t="s">
        <v>328</v>
      </c>
      <c r="I34" s="38" t="s">
        <v>134</v>
      </c>
      <c r="J34" s="59">
        <v>67862.76</v>
      </c>
      <c r="K34" s="59">
        <v>0</v>
      </c>
      <c r="L34" s="59">
        <v>67862.76</v>
      </c>
      <c r="M34" s="59">
        <v>0</v>
      </c>
    </row>
    <row r="35" spans="1:13" ht="24" customHeight="1">
      <c r="A35" s="35" t="s">
        <v>52</v>
      </c>
      <c r="B35" s="145" t="s">
        <v>287</v>
      </c>
      <c r="C35" s="146"/>
      <c r="D35" s="38"/>
      <c r="E35" s="38"/>
      <c r="F35" s="38"/>
      <c r="G35" s="38"/>
      <c r="H35" s="38"/>
      <c r="I35" s="38" t="s">
        <v>288</v>
      </c>
      <c r="J35" s="59"/>
      <c r="K35" s="59"/>
      <c r="L35" s="59"/>
      <c r="M35" s="59"/>
    </row>
    <row r="36" spans="1:13" ht="15" customHeight="1">
      <c r="A36" s="35" t="s">
        <v>54</v>
      </c>
      <c r="B36" s="145" t="s">
        <v>284</v>
      </c>
      <c r="C36" s="146"/>
      <c r="D36" s="38"/>
      <c r="E36" s="38"/>
      <c r="F36" s="38"/>
      <c r="G36" s="38"/>
      <c r="H36" s="38"/>
      <c r="I36" s="38" t="s">
        <v>283</v>
      </c>
      <c r="J36" s="59"/>
      <c r="K36" s="59"/>
      <c r="L36" s="59"/>
      <c r="M36" s="59"/>
    </row>
    <row r="37" spans="1:13" ht="15" customHeight="1">
      <c r="A37" s="35" t="s">
        <v>282</v>
      </c>
      <c r="B37" s="145" t="s">
        <v>53</v>
      </c>
      <c r="C37" s="146"/>
      <c r="D37" s="38"/>
      <c r="E37" s="38"/>
      <c r="F37" s="38"/>
      <c r="G37" s="38"/>
      <c r="H37" s="38"/>
      <c r="I37" s="38" t="s">
        <v>135</v>
      </c>
      <c r="J37" s="59"/>
      <c r="K37" s="59"/>
      <c r="L37" s="59"/>
      <c r="M37" s="59"/>
    </row>
    <row r="38" spans="1:13" ht="15" customHeight="1">
      <c r="A38" s="35" t="s">
        <v>289</v>
      </c>
      <c r="B38" s="145" t="s">
        <v>55</v>
      </c>
      <c r="C38" s="146"/>
      <c r="D38" s="38" t="s">
        <v>321</v>
      </c>
      <c r="E38" s="38" t="s">
        <v>322</v>
      </c>
      <c r="F38" s="38" t="s">
        <v>327</v>
      </c>
      <c r="G38" s="38" t="s">
        <v>324</v>
      </c>
      <c r="H38" s="38" t="s">
        <v>328</v>
      </c>
      <c r="I38" s="38" t="s">
        <v>136</v>
      </c>
      <c r="J38" s="59">
        <v>158600</v>
      </c>
      <c r="K38" s="59">
        <v>0</v>
      </c>
      <c r="L38" s="59">
        <v>158600</v>
      </c>
      <c r="M38" s="59">
        <v>0</v>
      </c>
    </row>
    <row r="39" spans="1:13" ht="25.5" customHeight="1">
      <c r="A39" s="35" t="s">
        <v>56</v>
      </c>
      <c r="B39" s="145" t="s">
        <v>57</v>
      </c>
      <c r="C39" s="146"/>
      <c r="D39" s="37"/>
      <c r="E39" s="37"/>
      <c r="F39" s="37"/>
      <c r="G39" s="37"/>
      <c r="H39" s="37"/>
      <c r="I39" s="63">
        <v>240</v>
      </c>
      <c r="J39" s="59">
        <f>J40</f>
        <v>0</v>
      </c>
      <c r="K39" s="59">
        <f>K40</f>
        <v>0</v>
      </c>
      <c r="L39" s="59">
        <f>L40</f>
        <v>0</v>
      </c>
      <c r="M39" s="59">
        <f>M40</f>
        <v>0</v>
      </c>
    </row>
    <row r="40" spans="1:13" ht="24.75" customHeight="1">
      <c r="A40" s="35" t="s">
        <v>58</v>
      </c>
      <c r="B40" s="145" t="s">
        <v>145</v>
      </c>
      <c r="C40" s="146"/>
      <c r="D40" s="37"/>
      <c r="E40" s="37"/>
      <c r="F40" s="37"/>
      <c r="G40" s="37"/>
      <c r="H40" s="37"/>
      <c r="I40" s="38">
        <v>241</v>
      </c>
      <c r="J40" s="59"/>
      <c r="K40" s="59"/>
      <c r="L40" s="59"/>
      <c r="M40" s="59"/>
    </row>
    <row r="41" spans="1:13" ht="15" customHeight="1">
      <c r="A41" s="35" t="s">
        <v>59</v>
      </c>
      <c r="B41" s="145" t="s">
        <v>113</v>
      </c>
      <c r="C41" s="146"/>
      <c r="D41" s="37"/>
      <c r="E41" s="37"/>
      <c r="F41" s="37"/>
      <c r="G41" s="37"/>
      <c r="H41" s="37"/>
      <c r="I41" s="63">
        <v>260</v>
      </c>
      <c r="J41" s="59">
        <f>J42+J43</f>
        <v>0</v>
      </c>
      <c r="K41" s="59">
        <f>K42+K43</f>
        <v>0</v>
      </c>
      <c r="L41" s="59">
        <f>L42+L43</f>
        <v>0</v>
      </c>
      <c r="M41" s="59">
        <f>M42+M43</f>
        <v>0</v>
      </c>
    </row>
    <row r="42" spans="1:13" ht="15" customHeight="1">
      <c r="A42" s="35" t="s">
        <v>60</v>
      </c>
      <c r="B42" s="145" t="s">
        <v>290</v>
      </c>
      <c r="C42" s="146"/>
      <c r="D42" s="37"/>
      <c r="E42" s="37"/>
      <c r="F42" s="37"/>
      <c r="G42" s="37"/>
      <c r="H42" s="37"/>
      <c r="I42" s="38" t="s">
        <v>292</v>
      </c>
      <c r="J42" s="59"/>
      <c r="K42" s="59"/>
      <c r="L42" s="59"/>
      <c r="M42" s="59"/>
    </row>
    <row r="43" spans="1:13" ht="15" customHeight="1">
      <c r="A43" s="35" t="s">
        <v>293</v>
      </c>
      <c r="B43" s="145" t="s">
        <v>61</v>
      </c>
      <c r="C43" s="146"/>
      <c r="D43" s="37"/>
      <c r="E43" s="37"/>
      <c r="F43" s="37"/>
      <c r="G43" s="37"/>
      <c r="H43" s="37"/>
      <c r="I43" s="38" t="s">
        <v>281</v>
      </c>
      <c r="J43" s="59"/>
      <c r="K43" s="59"/>
      <c r="L43" s="59"/>
      <c r="M43" s="59"/>
    </row>
    <row r="44" spans="1:13" ht="15" customHeight="1">
      <c r="A44" s="35" t="s">
        <v>62</v>
      </c>
      <c r="B44" s="145" t="s">
        <v>63</v>
      </c>
      <c r="C44" s="146"/>
      <c r="D44" s="37"/>
      <c r="E44" s="37"/>
      <c r="F44" s="37"/>
      <c r="G44" s="37"/>
      <c r="H44" s="37"/>
      <c r="I44" s="63">
        <v>290</v>
      </c>
      <c r="J44" s="59">
        <f>J45+J46+J47+J48</f>
        <v>1374507.5499999998</v>
      </c>
      <c r="K44" s="59">
        <f>K45+K46+K47+K48</f>
        <v>0</v>
      </c>
      <c r="L44" s="59">
        <f>L45+L46+L47+L48</f>
        <v>1374507.5499999998</v>
      </c>
      <c r="M44" s="59">
        <f>M45+M46+M47+M48</f>
        <v>0</v>
      </c>
    </row>
    <row r="45" spans="1:13" ht="15" customHeight="1">
      <c r="A45" s="35" t="s">
        <v>276</v>
      </c>
      <c r="B45" s="145" t="s">
        <v>300</v>
      </c>
      <c r="C45" s="146"/>
      <c r="D45" s="37" t="s">
        <v>321</v>
      </c>
      <c r="E45" s="37" t="s">
        <v>322</v>
      </c>
      <c r="F45" s="37" t="s">
        <v>327</v>
      </c>
      <c r="G45" s="37" t="s">
        <v>324</v>
      </c>
      <c r="H45" s="37" t="s">
        <v>328</v>
      </c>
      <c r="I45" s="38" t="s">
        <v>297</v>
      </c>
      <c r="J45" s="59">
        <v>689014.57</v>
      </c>
      <c r="K45" s="59">
        <v>0</v>
      </c>
      <c r="L45" s="59">
        <v>689014.57</v>
      </c>
      <c r="M45" s="59">
        <v>0</v>
      </c>
    </row>
    <row r="46" spans="1:13" ht="15" customHeight="1">
      <c r="A46" s="35" t="s">
        <v>294</v>
      </c>
      <c r="B46" s="145" t="s">
        <v>301</v>
      </c>
      <c r="C46" s="146"/>
      <c r="D46" s="37" t="s">
        <v>321</v>
      </c>
      <c r="E46" s="37" t="s">
        <v>322</v>
      </c>
      <c r="F46" s="37" t="s">
        <v>327</v>
      </c>
      <c r="G46" s="37" t="s">
        <v>324</v>
      </c>
      <c r="H46" s="37" t="s">
        <v>328</v>
      </c>
      <c r="I46" s="38" t="s">
        <v>298</v>
      </c>
      <c r="J46" s="59">
        <v>615492.98</v>
      </c>
      <c r="K46" s="59">
        <v>0</v>
      </c>
      <c r="L46" s="59">
        <v>615492.98</v>
      </c>
      <c r="M46" s="59">
        <v>0</v>
      </c>
    </row>
    <row r="47" spans="1:13" ht="15" customHeight="1">
      <c r="A47" s="35" t="s">
        <v>295</v>
      </c>
      <c r="B47" s="145" t="s">
        <v>302</v>
      </c>
      <c r="C47" s="146"/>
      <c r="D47" s="37" t="s">
        <v>321</v>
      </c>
      <c r="E47" s="37" t="s">
        <v>322</v>
      </c>
      <c r="F47" s="37" t="s">
        <v>327</v>
      </c>
      <c r="G47" s="37" t="s">
        <v>324</v>
      </c>
      <c r="H47" s="37" t="s">
        <v>328</v>
      </c>
      <c r="I47" s="38" t="s">
        <v>299</v>
      </c>
      <c r="J47" s="59">
        <v>70000</v>
      </c>
      <c r="K47" s="59">
        <v>0</v>
      </c>
      <c r="L47" s="59">
        <v>70000</v>
      </c>
      <c r="M47" s="59">
        <v>0</v>
      </c>
    </row>
    <row r="48" spans="1:13" ht="15" customHeight="1">
      <c r="A48" s="35" t="s">
        <v>296</v>
      </c>
      <c r="B48" s="145" t="s">
        <v>55</v>
      </c>
      <c r="C48" s="146"/>
      <c r="D48" s="37"/>
      <c r="E48" s="37"/>
      <c r="F48" s="37"/>
      <c r="G48" s="37"/>
      <c r="H48" s="37"/>
      <c r="I48" s="38" t="s">
        <v>275</v>
      </c>
      <c r="J48" s="59"/>
      <c r="K48" s="59"/>
      <c r="L48" s="59"/>
      <c r="M48" s="59"/>
    </row>
    <row r="49" spans="1:13" ht="15" customHeight="1">
      <c r="A49" s="35" t="s">
        <v>64</v>
      </c>
      <c r="B49" s="145" t="s">
        <v>65</v>
      </c>
      <c r="C49" s="146"/>
      <c r="D49" s="37"/>
      <c r="E49" s="37"/>
      <c r="F49" s="37"/>
      <c r="G49" s="37"/>
      <c r="H49" s="37"/>
      <c r="I49" s="63">
        <v>300</v>
      </c>
      <c r="J49" s="59">
        <f>J51+J52+J53+J54+J56+J57+J58+J59+J60</f>
        <v>23494</v>
      </c>
      <c r="K49" s="59">
        <f>K51+K52+K53+K54+K56+K57+K58+K59+K60</f>
        <v>0</v>
      </c>
      <c r="L49" s="59">
        <f>L51+L52+L53+L54+L56+L57+L58+L59+L60</f>
        <v>23494</v>
      </c>
      <c r="M49" s="59">
        <f>M51+M52+M53+M54+M56+M57+M58+M59+M60</f>
        <v>0</v>
      </c>
    </row>
    <row r="50" spans="1:13" ht="15" customHeight="1">
      <c r="A50" s="35" t="s">
        <v>138</v>
      </c>
      <c r="B50" s="145" t="s">
        <v>66</v>
      </c>
      <c r="C50" s="146"/>
      <c r="D50" s="37"/>
      <c r="E50" s="37"/>
      <c r="F50" s="37"/>
      <c r="G50" s="37"/>
      <c r="H50" s="37"/>
      <c r="I50" s="63">
        <v>310</v>
      </c>
      <c r="J50" s="59">
        <f>J51+J52</f>
        <v>0</v>
      </c>
      <c r="K50" s="59">
        <f>K51+K52</f>
        <v>0</v>
      </c>
      <c r="L50" s="59">
        <f>L51+L52</f>
        <v>0</v>
      </c>
      <c r="M50" s="59">
        <f>M51+M52</f>
        <v>0</v>
      </c>
    </row>
    <row r="51" spans="1:13" ht="15" customHeight="1">
      <c r="A51" s="35" t="s">
        <v>67</v>
      </c>
      <c r="B51" s="145" t="s">
        <v>68</v>
      </c>
      <c r="C51" s="146"/>
      <c r="D51" s="37"/>
      <c r="E51" s="37"/>
      <c r="F51" s="37"/>
      <c r="G51" s="37"/>
      <c r="H51" s="37"/>
      <c r="I51" s="38" t="s">
        <v>128</v>
      </c>
      <c r="J51" s="59"/>
      <c r="K51" s="59"/>
      <c r="L51" s="59"/>
      <c r="M51" s="59"/>
    </row>
    <row r="52" spans="1:13" ht="25.5" customHeight="1">
      <c r="A52" s="35" t="s">
        <v>69</v>
      </c>
      <c r="B52" s="145" t="s">
        <v>70</v>
      </c>
      <c r="C52" s="146"/>
      <c r="D52" s="37"/>
      <c r="E52" s="37"/>
      <c r="F52" s="37"/>
      <c r="G52" s="37"/>
      <c r="H52" s="37"/>
      <c r="I52" s="38" t="s">
        <v>129</v>
      </c>
      <c r="J52" s="59"/>
      <c r="K52" s="59"/>
      <c r="L52" s="59"/>
      <c r="M52" s="59"/>
    </row>
    <row r="53" spans="1:13" ht="24.75" customHeight="1">
      <c r="A53" s="35" t="s">
        <v>71</v>
      </c>
      <c r="B53" s="145" t="s">
        <v>72</v>
      </c>
      <c r="C53" s="146"/>
      <c r="D53" s="37"/>
      <c r="E53" s="37"/>
      <c r="F53" s="37"/>
      <c r="G53" s="37"/>
      <c r="H53" s="37"/>
      <c r="I53" s="38">
        <v>320</v>
      </c>
      <c r="J53" s="59"/>
      <c r="K53" s="59"/>
      <c r="L53" s="59"/>
      <c r="M53" s="59"/>
    </row>
    <row r="54" spans="1:13" ht="25.5" customHeight="1">
      <c r="A54" s="35" t="s">
        <v>73</v>
      </c>
      <c r="B54" s="145" t="s">
        <v>74</v>
      </c>
      <c r="C54" s="146"/>
      <c r="D54" s="37"/>
      <c r="E54" s="37"/>
      <c r="F54" s="37"/>
      <c r="G54" s="37"/>
      <c r="H54" s="37"/>
      <c r="I54" s="38">
        <v>330</v>
      </c>
      <c r="J54" s="59"/>
      <c r="K54" s="59"/>
      <c r="L54" s="59"/>
      <c r="M54" s="59"/>
    </row>
    <row r="55" spans="1:13" ht="15" customHeight="1">
      <c r="A55" s="35" t="s">
        <v>75</v>
      </c>
      <c r="B55" s="145" t="s">
        <v>76</v>
      </c>
      <c r="C55" s="146"/>
      <c r="D55" s="37"/>
      <c r="E55" s="37"/>
      <c r="F55" s="37"/>
      <c r="G55" s="37"/>
      <c r="H55" s="37"/>
      <c r="I55" s="63" t="s">
        <v>270</v>
      </c>
      <c r="J55" s="59">
        <f>J56+J57+J58+J59+J60</f>
        <v>23494</v>
      </c>
      <c r="K55" s="59">
        <f>K56+K57+K58+K59+K60</f>
        <v>0</v>
      </c>
      <c r="L55" s="59">
        <f>L56+L57+L58+L59+L60</f>
        <v>23494</v>
      </c>
      <c r="M55" s="59">
        <f>M56+M57+M58+M59+M60</f>
        <v>0</v>
      </c>
    </row>
    <row r="56" spans="1:13" ht="15" customHeight="1">
      <c r="A56" s="35" t="s">
        <v>77</v>
      </c>
      <c r="B56" s="145" t="s">
        <v>78</v>
      </c>
      <c r="C56" s="146"/>
      <c r="D56" s="38"/>
      <c r="E56" s="38"/>
      <c r="F56" s="38"/>
      <c r="G56" s="38"/>
      <c r="H56" s="38"/>
      <c r="I56" s="38" t="s">
        <v>130</v>
      </c>
      <c r="J56" s="59"/>
      <c r="K56" s="59"/>
      <c r="L56" s="59"/>
      <c r="M56" s="59"/>
    </row>
    <row r="57" spans="1:13" ht="15" customHeight="1">
      <c r="A57" s="35" t="s">
        <v>79</v>
      </c>
      <c r="B57" s="145" t="s">
        <v>278</v>
      </c>
      <c r="C57" s="146"/>
      <c r="D57" s="38"/>
      <c r="E57" s="38"/>
      <c r="F57" s="38"/>
      <c r="G57" s="38"/>
      <c r="H57" s="38"/>
      <c r="I57" s="38" t="s">
        <v>277</v>
      </c>
      <c r="J57" s="59"/>
      <c r="K57" s="59"/>
      <c r="L57" s="59"/>
      <c r="M57" s="59"/>
    </row>
    <row r="58" spans="1:13" ht="15" customHeight="1">
      <c r="A58" s="35" t="s">
        <v>81</v>
      </c>
      <c r="B58" s="145" t="s">
        <v>80</v>
      </c>
      <c r="C58" s="146"/>
      <c r="D58" s="38"/>
      <c r="E58" s="38"/>
      <c r="F58" s="38"/>
      <c r="G58" s="38"/>
      <c r="H58" s="38"/>
      <c r="I58" s="38" t="s">
        <v>131</v>
      </c>
      <c r="J58" s="59"/>
      <c r="K58" s="59"/>
      <c r="L58" s="59"/>
      <c r="M58" s="59"/>
    </row>
    <row r="59" spans="1:13" ht="15" customHeight="1">
      <c r="A59" s="35" t="s">
        <v>83</v>
      </c>
      <c r="B59" s="145" t="s">
        <v>82</v>
      </c>
      <c r="C59" s="146"/>
      <c r="D59" s="38"/>
      <c r="E59" s="38"/>
      <c r="F59" s="38"/>
      <c r="G59" s="38"/>
      <c r="H59" s="38"/>
      <c r="I59" s="38" t="s">
        <v>132</v>
      </c>
      <c r="J59" s="59"/>
      <c r="K59" s="59"/>
      <c r="L59" s="59"/>
      <c r="M59" s="59"/>
    </row>
    <row r="60" spans="1:13" ht="15" customHeight="1">
      <c r="A60" s="35" t="s">
        <v>279</v>
      </c>
      <c r="B60" s="145" t="s">
        <v>37</v>
      </c>
      <c r="C60" s="146"/>
      <c r="D60" s="38" t="s">
        <v>321</v>
      </c>
      <c r="E60" s="38" t="s">
        <v>322</v>
      </c>
      <c r="F60" s="38" t="s">
        <v>327</v>
      </c>
      <c r="G60" s="38" t="s">
        <v>324</v>
      </c>
      <c r="H60" s="38" t="s">
        <v>328</v>
      </c>
      <c r="I60" s="38" t="s">
        <v>133</v>
      </c>
      <c r="J60" s="59">
        <v>23494</v>
      </c>
      <c r="K60" s="59">
        <v>0</v>
      </c>
      <c r="L60" s="59">
        <v>23494</v>
      </c>
      <c r="M60" s="59">
        <v>0</v>
      </c>
    </row>
    <row r="61" spans="1:13" ht="15" customHeight="1">
      <c r="A61" s="35" t="s">
        <v>137</v>
      </c>
      <c r="B61" s="145" t="s">
        <v>84</v>
      </c>
      <c r="C61" s="146"/>
      <c r="D61" s="37"/>
      <c r="E61" s="37"/>
      <c r="F61" s="37"/>
      <c r="G61" s="37"/>
      <c r="H61" s="37"/>
      <c r="I61" s="63">
        <v>500</v>
      </c>
      <c r="J61" s="59">
        <f>J62+J63</f>
        <v>0</v>
      </c>
      <c r="K61" s="59">
        <f>K62+K63</f>
        <v>0</v>
      </c>
      <c r="L61" s="59">
        <f>L62+L63</f>
        <v>0</v>
      </c>
      <c r="M61" s="59">
        <f>M62+M63</f>
        <v>0</v>
      </c>
    </row>
    <row r="62" spans="1:13" ht="24.75" customHeight="1">
      <c r="A62" s="35" t="s">
        <v>85</v>
      </c>
      <c r="B62" s="145" t="s">
        <v>86</v>
      </c>
      <c r="C62" s="146"/>
      <c r="D62" s="37"/>
      <c r="E62" s="37"/>
      <c r="F62" s="37"/>
      <c r="G62" s="37"/>
      <c r="H62" s="37"/>
      <c r="I62" s="38">
        <v>520</v>
      </c>
      <c r="J62" s="59"/>
      <c r="K62" s="59"/>
      <c r="L62" s="59"/>
      <c r="M62" s="59"/>
    </row>
    <row r="63" spans="1:13" ht="27" customHeight="1">
      <c r="A63" s="35" t="s">
        <v>87</v>
      </c>
      <c r="B63" s="145" t="s">
        <v>88</v>
      </c>
      <c r="C63" s="146"/>
      <c r="D63" s="37"/>
      <c r="E63" s="37"/>
      <c r="F63" s="37"/>
      <c r="G63" s="37"/>
      <c r="H63" s="37"/>
      <c r="I63" s="38">
        <v>530</v>
      </c>
      <c r="J63" s="59"/>
      <c r="K63" s="59"/>
      <c r="L63" s="59"/>
      <c r="M63" s="59"/>
    </row>
    <row r="64" spans="1:13" ht="15" customHeight="1">
      <c r="A64" s="35" t="s">
        <v>89</v>
      </c>
      <c r="B64" s="145" t="s">
        <v>90</v>
      </c>
      <c r="C64" s="146"/>
      <c r="D64" s="37"/>
      <c r="E64" s="37"/>
      <c r="F64" s="37"/>
      <c r="G64" s="37"/>
      <c r="H64" s="37"/>
      <c r="I64" s="38" t="s">
        <v>91</v>
      </c>
      <c r="J64" s="59"/>
      <c r="K64" s="59"/>
      <c r="L64" s="59"/>
      <c r="M64" s="59"/>
    </row>
    <row r="65" spans="1:13" ht="15" customHeight="1">
      <c r="A65" s="35" t="s">
        <v>92</v>
      </c>
      <c r="B65" s="145" t="s">
        <v>93</v>
      </c>
      <c r="C65" s="146"/>
      <c r="D65" s="38"/>
      <c r="E65" s="38"/>
      <c r="F65" s="38"/>
      <c r="G65" s="38"/>
      <c r="H65" s="38"/>
      <c r="I65" s="38"/>
      <c r="J65" s="59"/>
      <c r="K65" s="59"/>
      <c r="L65" s="59"/>
      <c r="M65" s="59"/>
    </row>
    <row r="66" spans="1:13" ht="15" customHeight="1">
      <c r="A66" s="35" t="s">
        <v>94</v>
      </c>
      <c r="B66" s="145" t="s">
        <v>95</v>
      </c>
      <c r="C66" s="146"/>
      <c r="D66" s="37"/>
      <c r="E66" s="37"/>
      <c r="F66" s="37"/>
      <c r="G66" s="37"/>
      <c r="H66" s="37"/>
      <c r="I66" s="38" t="s">
        <v>91</v>
      </c>
      <c r="J66" s="59"/>
      <c r="K66" s="59"/>
      <c r="L66" s="59"/>
      <c r="M66" s="59"/>
    </row>
    <row r="67" spans="1:13" ht="9" customHeight="1">
      <c r="A67" s="2"/>
      <c r="B67" s="1"/>
      <c r="C67" s="1"/>
      <c r="D67" s="1"/>
      <c r="E67" s="1"/>
      <c r="F67" s="1"/>
      <c r="G67" s="1"/>
      <c r="H67" s="1"/>
      <c r="I67" s="3"/>
      <c r="J67" s="2"/>
      <c r="K67" s="2"/>
      <c r="L67" s="2"/>
      <c r="M67" s="2"/>
    </row>
    <row r="68" spans="1:10" ht="13.5" customHeight="1">
      <c r="A68" s="195" t="s">
        <v>96</v>
      </c>
      <c r="B68" s="195"/>
      <c r="C68" s="196"/>
      <c r="D68" s="190"/>
      <c r="E68" s="191"/>
      <c r="F68" s="191"/>
      <c r="H68" s="192" t="s">
        <v>318</v>
      </c>
      <c r="I68" s="192"/>
      <c r="J68" s="192"/>
    </row>
    <row r="69" spans="1:10" ht="13.5" customHeight="1">
      <c r="A69" s="197"/>
      <c r="B69" s="197"/>
      <c r="D69" s="144" t="s">
        <v>139</v>
      </c>
      <c r="E69" s="163"/>
      <c r="F69" s="163"/>
      <c r="H69" s="193" t="s">
        <v>140</v>
      </c>
      <c r="I69" s="193"/>
      <c r="J69" s="193"/>
    </row>
    <row r="70" spans="1:10" ht="13.5" customHeight="1">
      <c r="A70" s="197" t="s">
        <v>97</v>
      </c>
      <c r="B70" s="197"/>
      <c r="C70" s="165"/>
      <c r="D70" s="190"/>
      <c r="E70" s="191"/>
      <c r="F70" s="191"/>
      <c r="H70" s="192" t="s">
        <v>319</v>
      </c>
      <c r="I70" s="192"/>
      <c r="J70" s="192"/>
    </row>
    <row r="71" spans="1:10" ht="13.5" customHeight="1">
      <c r="A71" s="194"/>
      <c r="B71" s="194"/>
      <c r="D71" s="144" t="s">
        <v>139</v>
      </c>
      <c r="E71" s="163"/>
      <c r="F71" s="163"/>
      <c r="H71" s="193" t="s">
        <v>140</v>
      </c>
      <c r="I71" s="193"/>
      <c r="J71" s="193"/>
    </row>
    <row r="72" spans="1:10" ht="13.5" customHeight="1">
      <c r="A72" s="189" t="s">
        <v>114</v>
      </c>
      <c r="B72" s="189"/>
      <c r="C72" s="165"/>
      <c r="D72" s="190"/>
      <c r="E72" s="191"/>
      <c r="F72" s="191"/>
      <c r="H72" s="192" t="s">
        <v>319</v>
      </c>
      <c r="I72" s="192"/>
      <c r="J72" s="192"/>
    </row>
    <row r="73" spans="4:10" ht="13.5" customHeight="1">
      <c r="D73" s="144" t="s">
        <v>139</v>
      </c>
      <c r="E73" s="163"/>
      <c r="F73" s="163"/>
      <c r="H73" s="193" t="s">
        <v>140</v>
      </c>
      <c r="I73" s="193"/>
      <c r="J73" s="193"/>
    </row>
  </sheetData>
  <sheetProtection/>
  <mergeCells count="87">
    <mergeCell ref="A72:C72"/>
    <mergeCell ref="D70:F70"/>
    <mergeCell ref="D71:F71"/>
    <mergeCell ref="D72:F72"/>
    <mergeCell ref="H69:J69"/>
    <mergeCell ref="D68:F68"/>
    <mergeCell ref="A71:B71"/>
    <mergeCell ref="A68:C68"/>
    <mergeCell ref="A70:C70"/>
    <mergeCell ref="D69:F69"/>
    <mergeCell ref="A69:B69"/>
    <mergeCell ref="B56:C56"/>
    <mergeCell ref="B60:C60"/>
    <mergeCell ref="B61:C61"/>
    <mergeCell ref="B58:C58"/>
    <mergeCell ref="D73:F73"/>
    <mergeCell ref="H70:J70"/>
    <mergeCell ref="H71:J71"/>
    <mergeCell ref="H72:J72"/>
    <mergeCell ref="H73:J73"/>
    <mergeCell ref="H68:J68"/>
    <mergeCell ref="B66:C66"/>
    <mergeCell ref="B65:C65"/>
    <mergeCell ref="B64:C64"/>
    <mergeCell ref="B63:C63"/>
    <mergeCell ref="B62:C62"/>
    <mergeCell ref="B48:C48"/>
    <mergeCell ref="B59:C59"/>
    <mergeCell ref="B57:C57"/>
    <mergeCell ref="B55:C55"/>
    <mergeCell ref="B51:C51"/>
    <mergeCell ref="B41:C41"/>
    <mergeCell ref="B40:C40"/>
    <mergeCell ref="B39:C39"/>
    <mergeCell ref="B28:C28"/>
    <mergeCell ref="B29:C29"/>
    <mergeCell ref="B31:C31"/>
    <mergeCell ref="B33:C33"/>
    <mergeCell ref="B32:C32"/>
    <mergeCell ref="B49:C49"/>
    <mergeCell ref="B44:C44"/>
    <mergeCell ref="B54:C54"/>
    <mergeCell ref="B53:C53"/>
    <mergeCell ref="B50:C50"/>
    <mergeCell ref="B52:C52"/>
    <mergeCell ref="B38:C38"/>
    <mergeCell ref="B25:C25"/>
    <mergeCell ref="B26:C26"/>
    <mergeCell ref="B27:C27"/>
    <mergeCell ref="B34:C34"/>
    <mergeCell ref="B36:C36"/>
    <mergeCell ref="B37:C37"/>
    <mergeCell ref="B15:C15"/>
    <mergeCell ref="B13:C13"/>
    <mergeCell ref="B14:C14"/>
    <mergeCell ref="B23:C23"/>
    <mergeCell ref="B24:C24"/>
    <mergeCell ref="B35:C35"/>
    <mergeCell ref="C4:M4"/>
    <mergeCell ref="A6:M6"/>
    <mergeCell ref="A7:A8"/>
    <mergeCell ref="J7:J8"/>
    <mergeCell ref="K7:M7"/>
    <mergeCell ref="A1:M1"/>
    <mergeCell ref="A2:M2"/>
    <mergeCell ref="A3:B3"/>
    <mergeCell ref="C3:M3"/>
    <mergeCell ref="D7:I7"/>
    <mergeCell ref="A5:B5"/>
    <mergeCell ref="C5:M5"/>
    <mergeCell ref="B7:C8"/>
    <mergeCell ref="B21:C21"/>
    <mergeCell ref="B22:C22"/>
    <mergeCell ref="B17:C17"/>
    <mergeCell ref="B18:C18"/>
    <mergeCell ref="B19:C19"/>
    <mergeCell ref="B20:C20"/>
    <mergeCell ref="B45:C45"/>
    <mergeCell ref="B46:C46"/>
    <mergeCell ref="B47:C47"/>
    <mergeCell ref="B42:C42"/>
    <mergeCell ref="B43:C43"/>
    <mergeCell ref="B9:C9"/>
    <mergeCell ref="B10:C10"/>
    <mergeCell ref="B11:C11"/>
    <mergeCell ref="B12:C12"/>
    <mergeCell ref="B16:C16"/>
  </mergeCells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60" r:id="rId1"/>
  <rowBreaks count="2" manualBreakCount="2">
    <brk id="32" max="255" man="1"/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43">
      <selection activeCell="H72" sqref="H72:J72"/>
    </sheetView>
  </sheetViews>
  <sheetFormatPr defaultColWidth="9.00390625" defaultRowHeight="13.5" customHeight="1"/>
  <cols>
    <col min="1" max="1" width="7.25390625" style="0" customWidth="1"/>
    <col min="2" max="2" width="26.625" style="0" customWidth="1"/>
    <col min="3" max="3" width="20.625" style="0" customWidth="1"/>
    <col min="4" max="4" width="6.125" style="0" customWidth="1"/>
    <col min="5" max="5" width="6.75390625" style="0" customWidth="1"/>
    <col min="6" max="6" width="13.375" style="0" customWidth="1"/>
    <col min="7" max="7" width="7.625" style="0" customWidth="1"/>
    <col min="8" max="8" width="12.75390625" style="0" customWidth="1"/>
    <col min="9" max="9" width="9.375" style="0" customWidth="1"/>
    <col min="10" max="10" width="20.75390625" style="0" customWidth="1"/>
    <col min="11" max="11" width="36.375" style="0" bestFit="1" customWidth="1"/>
    <col min="12" max="12" width="26.875" style="0" bestFit="1" customWidth="1"/>
    <col min="13" max="13" width="33.00390625" style="0" bestFit="1" customWidth="1"/>
    <col min="14" max="15" width="22.875" style="0" customWidth="1"/>
  </cols>
  <sheetData>
    <row r="1" spans="1:10" ht="18" customHeight="1">
      <c r="A1" s="218" t="s">
        <v>141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8" customHeight="1">
      <c r="A2" s="218" t="s">
        <v>142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ht="24.75" customHeight="1">
      <c r="A3" s="217" t="s">
        <v>104</v>
      </c>
      <c r="B3" s="217"/>
      <c r="C3" s="219"/>
      <c r="D3" s="219"/>
      <c r="E3" s="219"/>
      <c r="F3" s="219"/>
      <c r="G3" s="219"/>
      <c r="H3" s="219"/>
      <c r="I3" s="219"/>
      <c r="J3" s="219"/>
    </row>
    <row r="4" spans="1:10" ht="13.5" customHeight="1">
      <c r="A4" s="10"/>
      <c r="C4" s="220" t="s">
        <v>103</v>
      </c>
      <c r="D4" s="220"/>
      <c r="E4" s="220"/>
      <c r="F4" s="220"/>
      <c r="G4" s="220"/>
      <c r="H4" s="220"/>
      <c r="I4" s="220"/>
      <c r="J4" s="220"/>
    </row>
    <row r="5" spans="1:10" ht="15" customHeight="1">
      <c r="A5" s="217" t="s">
        <v>105</v>
      </c>
      <c r="B5" s="217"/>
      <c r="C5" s="212"/>
      <c r="D5" s="212"/>
      <c r="E5" s="212"/>
      <c r="F5" s="212"/>
      <c r="G5" s="212"/>
      <c r="H5" s="212"/>
      <c r="I5" s="212"/>
      <c r="J5" s="212"/>
    </row>
    <row r="6" spans="1:10" ht="12" customHeight="1">
      <c r="A6" s="2"/>
      <c r="J6" s="11" t="s">
        <v>106</v>
      </c>
    </row>
    <row r="7" spans="1:10" ht="13.5" customHeight="1">
      <c r="A7" s="200" t="s">
        <v>107</v>
      </c>
      <c r="B7" s="213" t="s">
        <v>2</v>
      </c>
      <c r="C7" s="214"/>
      <c r="D7" s="209" t="s">
        <v>3</v>
      </c>
      <c r="E7" s="210"/>
      <c r="F7" s="210"/>
      <c r="G7" s="210"/>
      <c r="H7" s="210"/>
      <c r="I7" s="211"/>
      <c r="J7" s="221" t="s">
        <v>144</v>
      </c>
    </row>
    <row r="8" spans="1:10" ht="35.25" customHeight="1">
      <c r="A8" s="201"/>
      <c r="B8" s="215"/>
      <c r="C8" s="216"/>
      <c r="D8" s="6" t="s">
        <v>256</v>
      </c>
      <c r="E8" s="6" t="s">
        <v>310</v>
      </c>
      <c r="F8" s="6" t="s">
        <v>6</v>
      </c>
      <c r="G8" s="6" t="s">
        <v>112</v>
      </c>
      <c r="H8" s="6" t="s">
        <v>257</v>
      </c>
      <c r="I8" s="6" t="s">
        <v>258</v>
      </c>
      <c r="J8" s="221"/>
    </row>
    <row r="9" spans="1:10" ht="13.5" customHeight="1">
      <c r="A9" s="4">
        <v>1</v>
      </c>
      <c r="B9" s="207">
        <v>2</v>
      </c>
      <c r="C9" s="208"/>
      <c r="D9" s="5">
        <v>3</v>
      </c>
      <c r="E9" s="5">
        <v>4</v>
      </c>
      <c r="F9" s="5">
        <v>5</v>
      </c>
      <c r="G9" s="5">
        <v>6</v>
      </c>
      <c r="H9" s="5">
        <v>7</v>
      </c>
      <c r="I9" s="4">
        <v>8</v>
      </c>
      <c r="J9" s="6">
        <v>9</v>
      </c>
    </row>
    <row r="10" spans="1:10" ht="13.5" customHeight="1">
      <c r="A10" s="35" t="s">
        <v>12</v>
      </c>
      <c r="B10" s="147" t="s">
        <v>13</v>
      </c>
      <c r="C10" s="149"/>
      <c r="D10" s="37"/>
      <c r="E10" s="37"/>
      <c r="F10" s="37"/>
      <c r="G10" s="37"/>
      <c r="H10" s="37"/>
      <c r="I10" s="38"/>
      <c r="J10" s="59"/>
    </row>
    <row r="11" spans="1:10" ht="13.5" customHeight="1">
      <c r="A11" s="35" t="s">
        <v>14</v>
      </c>
      <c r="B11" s="147" t="s">
        <v>15</v>
      </c>
      <c r="C11" s="149"/>
      <c r="D11" s="37"/>
      <c r="E11" s="37"/>
      <c r="F11" s="37"/>
      <c r="G11" s="37"/>
      <c r="H11" s="37"/>
      <c r="I11" s="38"/>
      <c r="J11" s="76"/>
    </row>
    <row r="12" spans="1:10" ht="27" customHeight="1">
      <c r="A12" s="36" t="s">
        <v>16</v>
      </c>
      <c r="B12" s="181" t="s">
        <v>273</v>
      </c>
      <c r="C12" s="182"/>
      <c r="D12" s="39"/>
      <c r="E12" s="39"/>
      <c r="F12" s="39"/>
      <c r="G12" s="39"/>
      <c r="H12" s="39"/>
      <c r="I12" s="40"/>
      <c r="J12" s="78">
        <f>J13+J18+J39+J41+J44+J49+J61</f>
        <v>0</v>
      </c>
    </row>
    <row r="13" spans="1:10" ht="24" customHeight="1">
      <c r="A13" s="35" t="s">
        <v>18</v>
      </c>
      <c r="B13" s="153" t="s">
        <v>19</v>
      </c>
      <c r="C13" s="154"/>
      <c r="D13" s="37"/>
      <c r="E13" s="37"/>
      <c r="F13" s="37"/>
      <c r="G13" s="37"/>
      <c r="H13" s="37"/>
      <c r="I13" s="63">
        <v>210</v>
      </c>
      <c r="J13" s="59">
        <f>J14+J15+J16+J17</f>
        <v>0</v>
      </c>
    </row>
    <row r="14" spans="1:10" ht="13.5" customHeight="1">
      <c r="A14" s="35" t="s">
        <v>20</v>
      </c>
      <c r="B14" s="145" t="s">
        <v>21</v>
      </c>
      <c r="C14" s="146"/>
      <c r="D14" s="37"/>
      <c r="E14" s="37"/>
      <c r="F14" s="37"/>
      <c r="G14" s="37"/>
      <c r="H14" s="37"/>
      <c r="I14" s="38" t="s">
        <v>108</v>
      </c>
      <c r="J14" s="59"/>
    </row>
    <row r="15" spans="1:10" ht="13.5" customHeight="1">
      <c r="A15" s="35" t="s">
        <v>22</v>
      </c>
      <c r="B15" s="145" t="s">
        <v>274</v>
      </c>
      <c r="C15" s="146"/>
      <c r="D15" s="37"/>
      <c r="E15" s="37"/>
      <c r="F15" s="37"/>
      <c r="G15" s="37"/>
      <c r="H15" s="37"/>
      <c r="I15" s="38" t="s">
        <v>271</v>
      </c>
      <c r="J15" s="59"/>
    </row>
    <row r="16" spans="1:10" ht="13.5" customHeight="1">
      <c r="A16" s="35" t="s">
        <v>23</v>
      </c>
      <c r="B16" s="145" t="s">
        <v>55</v>
      </c>
      <c r="C16" s="146"/>
      <c r="D16" s="37"/>
      <c r="E16" s="37"/>
      <c r="F16" s="37"/>
      <c r="G16" s="37"/>
      <c r="H16" s="37"/>
      <c r="I16" s="38" t="s">
        <v>303</v>
      </c>
      <c r="J16" s="59"/>
    </row>
    <row r="17" spans="1:10" ht="13.5" customHeight="1">
      <c r="A17" s="35" t="s">
        <v>272</v>
      </c>
      <c r="B17" s="145" t="s">
        <v>24</v>
      </c>
      <c r="C17" s="146"/>
      <c r="D17" s="37"/>
      <c r="E17" s="37"/>
      <c r="F17" s="37"/>
      <c r="G17" s="37"/>
      <c r="H17" s="37"/>
      <c r="I17" s="38" t="s">
        <v>109</v>
      </c>
      <c r="J17" s="59"/>
    </row>
    <row r="18" spans="1:10" ht="13.5" customHeight="1">
      <c r="A18" s="35" t="s">
        <v>25</v>
      </c>
      <c r="B18" s="145" t="s">
        <v>26</v>
      </c>
      <c r="C18" s="146"/>
      <c r="D18" s="38"/>
      <c r="E18" s="38"/>
      <c r="F18" s="38"/>
      <c r="G18" s="38"/>
      <c r="H18" s="38"/>
      <c r="I18" s="63">
        <v>220</v>
      </c>
      <c r="J18" s="59">
        <f>J19+J20+J22+J23+J24+J25+J26+J27+J29+J30+J31+J32+J34+J36+J37+J38</f>
        <v>0</v>
      </c>
    </row>
    <row r="19" spans="1:10" ht="13.5" customHeight="1">
      <c r="A19" s="35" t="s">
        <v>27</v>
      </c>
      <c r="B19" s="145" t="s">
        <v>28</v>
      </c>
      <c r="C19" s="146"/>
      <c r="D19" s="38"/>
      <c r="E19" s="38"/>
      <c r="F19" s="38"/>
      <c r="G19" s="38"/>
      <c r="H19" s="38"/>
      <c r="I19" s="38" t="s">
        <v>115</v>
      </c>
      <c r="J19" s="59"/>
    </row>
    <row r="20" spans="1:10" ht="13.5" customHeight="1">
      <c r="A20" s="35" t="s">
        <v>29</v>
      </c>
      <c r="B20" s="145" t="s">
        <v>30</v>
      </c>
      <c r="C20" s="146"/>
      <c r="D20" s="38"/>
      <c r="E20" s="38"/>
      <c r="F20" s="38"/>
      <c r="G20" s="38"/>
      <c r="H20" s="38"/>
      <c r="I20" s="38" t="s">
        <v>116</v>
      </c>
      <c r="J20" s="59"/>
    </row>
    <row r="21" spans="1:10" ht="13.5" customHeight="1">
      <c r="A21" s="35" t="s">
        <v>31</v>
      </c>
      <c r="B21" s="145" t="s">
        <v>32</v>
      </c>
      <c r="C21" s="146"/>
      <c r="D21" s="38"/>
      <c r="E21" s="38"/>
      <c r="F21" s="38"/>
      <c r="G21" s="38"/>
      <c r="H21" s="38"/>
      <c r="I21" s="63" t="s">
        <v>117</v>
      </c>
      <c r="J21" s="59">
        <f>J22+J23+J24+J25+J26</f>
        <v>0</v>
      </c>
    </row>
    <row r="22" spans="1:10" ht="13.5" customHeight="1">
      <c r="A22" s="35" t="s">
        <v>98</v>
      </c>
      <c r="B22" s="145" t="s">
        <v>33</v>
      </c>
      <c r="C22" s="146"/>
      <c r="D22" s="38"/>
      <c r="E22" s="38"/>
      <c r="F22" s="38"/>
      <c r="G22" s="38"/>
      <c r="H22" s="38"/>
      <c r="I22" s="38" t="s">
        <v>118</v>
      </c>
      <c r="J22" s="59"/>
    </row>
    <row r="23" spans="1:10" ht="13.5" customHeight="1">
      <c r="A23" s="35" t="s">
        <v>99</v>
      </c>
      <c r="B23" s="145" t="s">
        <v>34</v>
      </c>
      <c r="C23" s="146"/>
      <c r="D23" s="38"/>
      <c r="E23" s="38"/>
      <c r="F23" s="38"/>
      <c r="G23" s="38"/>
      <c r="H23" s="38"/>
      <c r="I23" s="38" t="s">
        <v>119</v>
      </c>
      <c r="J23" s="59"/>
    </row>
    <row r="24" spans="1:10" ht="13.5" customHeight="1">
      <c r="A24" s="35" t="s">
        <v>100</v>
      </c>
      <c r="B24" s="145" t="s">
        <v>35</v>
      </c>
      <c r="C24" s="146"/>
      <c r="D24" s="38"/>
      <c r="E24" s="38"/>
      <c r="F24" s="38"/>
      <c r="G24" s="38"/>
      <c r="H24" s="38"/>
      <c r="I24" s="38" t="s">
        <v>120</v>
      </c>
      <c r="J24" s="59"/>
    </row>
    <row r="25" spans="1:10" ht="13.5" customHeight="1">
      <c r="A25" s="35" t="s">
        <v>101</v>
      </c>
      <c r="B25" s="145" t="s">
        <v>36</v>
      </c>
      <c r="C25" s="146"/>
      <c r="D25" s="38"/>
      <c r="E25" s="38"/>
      <c r="F25" s="38"/>
      <c r="G25" s="38"/>
      <c r="H25" s="38"/>
      <c r="I25" s="38" t="s">
        <v>121</v>
      </c>
      <c r="J25" s="59"/>
    </row>
    <row r="26" spans="1:10" ht="13.5" customHeight="1">
      <c r="A26" s="35" t="s">
        <v>102</v>
      </c>
      <c r="B26" s="145" t="s">
        <v>37</v>
      </c>
      <c r="C26" s="146"/>
      <c r="D26" s="38"/>
      <c r="E26" s="38"/>
      <c r="F26" s="38"/>
      <c r="G26" s="38"/>
      <c r="H26" s="38"/>
      <c r="I26" s="38" t="s">
        <v>122</v>
      </c>
      <c r="J26" s="59"/>
    </row>
    <row r="27" spans="1:10" ht="13.5" customHeight="1">
      <c r="A27" s="35" t="s">
        <v>38</v>
      </c>
      <c r="B27" s="145" t="s">
        <v>39</v>
      </c>
      <c r="C27" s="146"/>
      <c r="D27" s="37"/>
      <c r="E27" s="37"/>
      <c r="F27" s="37"/>
      <c r="G27" s="37"/>
      <c r="H27" s="37"/>
      <c r="I27" s="38" t="s">
        <v>123</v>
      </c>
      <c r="J27" s="59"/>
    </row>
    <row r="28" spans="1:10" ht="13.5" customHeight="1">
      <c r="A28" s="35" t="s">
        <v>40</v>
      </c>
      <c r="B28" s="145" t="s">
        <v>41</v>
      </c>
      <c r="C28" s="146"/>
      <c r="D28" s="37"/>
      <c r="E28" s="37"/>
      <c r="F28" s="37"/>
      <c r="G28" s="37"/>
      <c r="H28" s="37"/>
      <c r="I28" s="63" t="s">
        <v>124</v>
      </c>
      <c r="J28" s="59">
        <f>J29+J30+J31+J32</f>
        <v>0</v>
      </c>
    </row>
    <row r="29" spans="1:10" ht="13.5" customHeight="1">
      <c r="A29" s="35" t="s">
        <v>42</v>
      </c>
      <c r="B29" s="147" t="s">
        <v>43</v>
      </c>
      <c r="C29" s="148"/>
      <c r="D29" s="38"/>
      <c r="E29" s="38"/>
      <c r="F29" s="38"/>
      <c r="G29" s="38"/>
      <c r="H29" s="38"/>
      <c r="I29" s="38" t="s">
        <v>125</v>
      </c>
      <c r="J29" s="59"/>
    </row>
    <row r="30" spans="1:10" ht="13.5" customHeight="1">
      <c r="A30" s="35" t="s">
        <v>44</v>
      </c>
      <c r="B30" s="90" t="s">
        <v>313</v>
      </c>
      <c r="C30" s="91"/>
      <c r="D30" s="38"/>
      <c r="E30" s="38"/>
      <c r="F30" s="38"/>
      <c r="G30" s="38"/>
      <c r="H30" s="38"/>
      <c r="I30" s="38" t="s">
        <v>312</v>
      </c>
      <c r="J30" s="59"/>
    </row>
    <row r="31" spans="1:10" ht="13.5" customHeight="1">
      <c r="A31" s="35" t="s">
        <v>46</v>
      </c>
      <c r="B31" s="145" t="s">
        <v>45</v>
      </c>
      <c r="C31" s="146"/>
      <c r="D31" s="38"/>
      <c r="E31" s="38"/>
      <c r="F31" s="38"/>
      <c r="G31" s="38"/>
      <c r="H31" s="38"/>
      <c r="I31" s="38" t="s">
        <v>126</v>
      </c>
      <c r="J31" s="59"/>
    </row>
    <row r="32" spans="1:10" ht="13.5" customHeight="1">
      <c r="A32" s="35" t="s">
        <v>311</v>
      </c>
      <c r="B32" s="145" t="s">
        <v>47</v>
      </c>
      <c r="C32" s="146"/>
      <c r="D32" s="38"/>
      <c r="E32" s="38"/>
      <c r="F32" s="38"/>
      <c r="G32" s="38"/>
      <c r="H32" s="38"/>
      <c r="I32" s="38" t="s">
        <v>127</v>
      </c>
      <c r="J32" s="59"/>
    </row>
    <row r="33" spans="1:10" ht="13.5" customHeight="1">
      <c r="A33" s="35" t="s">
        <v>48</v>
      </c>
      <c r="B33" s="145" t="s">
        <v>49</v>
      </c>
      <c r="C33" s="146"/>
      <c r="D33" s="37"/>
      <c r="E33" s="37"/>
      <c r="F33" s="37"/>
      <c r="G33" s="37"/>
      <c r="H33" s="37"/>
      <c r="I33" s="63" t="s">
        <v>280</v>
      </c>
      <c r="J33" s="59">
        <f>J34+J35+J36+J37+J38</f>
        <v>0</v>
      </c>
    </row>
    <row r="34" spans="1:10" ht="13.5" customHeight="1">
      <c r="A34" s="35" t="s">
        <v>50</v>
      </c>
      <c r="B34" s="145" t="s">
        <v>51</v>
      </c>
      <c r="C34" s="146"/>
      <c r="D34" s="38"/>
      <c r="E34" s="38"/>
      <c r="F34" s="38"/>
      <c r="G34" s="38"/>
      <c r="H34" s="38"/>
      <c r="I34" s="38" t="s">
        <v>134</v>
      </c>
      <c r="J34" s="59"/>
    </row>
    <row r="35" spans="1:10" ht="13.5" customHeight="1">
      <c r="A35" s="35" t="s">
        <v>52</v>
      </c>
      <c r="B35" s="145" t="s">
        <v>287</v>
      </c>
      <c r="C35" s="146"/>
      <c r="D35" s="38"/>
      <c r="E35" s="38"/>
      <c r="F35" s="38"/>
      <c r="G35" s="38"/>
      <c r="H35" s="38"/>
      <c r="I35" s="38" t="s">
        <v>288</v>
      </c>
      <c r="J35" s="59"/>
    </row>
    <row r="36" spans="1:10" ht="13.5" customHeight="1">
      <c r="A36" s="35" t="s">
        <v>54</v>
      </c>
      <c r="B36" s="145" t="s">
        <v>284</v>
      </c>
      <c r="C36" s="146"/>
      <c r="D36" s="38"/>
      <c r="E36" s="38"/>
      <c r="F36" s="38"/>
      <c r="G36" s="38"/>
      <c r="H36" s="38"/>
      <c r="I36" s="38" t="s">
        <v>283</v>
      </c>
      <c r="J36" s="59"/>
    </row>
    <row r="37" spans="1:10" ht="13.5" customHeight="1">
      <c r="A37" s="35" t="s">
        <v>282</v>
      </c>
      <c r="B37" s="145" t="s">
        <v>53</v>
      </c>
      <c r="C37" s="146"/>
      <c r="D37" s="38"/>
      <c r="E37" s="38"/>
      <c r="F37" s="38"/>
      <c r="G37" s="38"/>
      <c r="H37" s="38"/>
      <c r="I37" s="38" t="s">
        <v>135</v>
      </c>
      <c r="J37" s="59"/>
    </row>
    <row r="38" spans="1:10" ht="13.5" customHeight="1">
      <c r="A38" s="35" t="s">
        <v>289</v>
      </c>
      <c r="B38" s="145" t="s">
        <v>55</v>
      </c>
      <c r="C38" s="146"/>
      <c r="D38" s="38"/>
      <c r="E38" s="38"/>
      <c r="F38" s="38"/>
      <c r="G38" s="38"/>
      <c r="H38" s="38"/>
      <c r="I38" s="38" t="s">
        <v>136</v>
      </c>
      <c r="J38" s="59"/>
    </row>
    <row r="39" spans="1:10" ht="13.5" customHeight="1">
      <c r="A39" s="35" t="s">
        <v>56</v>
      </c>
      <c r="B39" s="145" t="s">
        <v>57</v>
      </c>
      <c r="C39" s="146"/>
      <c r="D39" s="37"/>
      <c r="E39" s="37"/>
      <c r="F39" s="37"/>
      <c r="G39" s="37"/>
      <c r="H39" s="37"/>
      <c r="I39" s="63">
        <v>240</v>
      </c>
      <c r="J39" s="59">
        <f>J40</f>
        <v>0</v>
      </c>
    </row>
    <row r="40" spans="1:10" ht="25.5" customHeight="1">
      <c r="A40" s="35" t="s">
        <v>58</v>
      </c>
      <c r="B40" s="145" t="s">
        <v>145</v>
      </c>
      <c r="C40" s="146"/>
      <c r="D40" s="37"/>
      <c r="E40" s="37"/>
      <c r="F40" s="37"/>
      <c r="G40" s="37"/>
      <c r="H40" s="37"/>
      <c r="I40" s="38">
        <v>241</v>
      </c>
      <c r="J40" s="59"/>
    </row>
    <row r="41" spans="1:10" ht="13.5" customHeight="1">
      <c r="A41" s="35" t="s">
        <v>59</v>
      </c>
      <c r="B41" s="145" t="s">
        <v>113</v>
      </c>
      <c r="C41" s="146"/>
      <c r="D41" s="37"/>
      <c r="E41" s="37"/>
      <c r="F41" s="37"/>
      <c r="G41" s="37"/>
      <c r="H41" s="37"/>
      <c r="I41" s="63">
        <v>260</v>
      </c>
      <c r="J41" s="59">
        <f>J42+J43</f>
        <v>0</v>
      </c>
    </row>
    <row r="42" spans="1:10" ht="13.5" customHeight="1">
      <c r="A42" s="35" t="s">
        <v>60</v>
      </c>
      <c r="B42" s="145" t="s">
        <v>290</v>
      </c>
      <c r="C42" s="146"/>
      <c r="D42" s="37"/>
      <c r="E42" s="37"/>
      <c r="F42" s="37"/>
      <c r="G42" s="37"/>
      <c r="H42" s="37"/>
      <c r="I42" s="38" t="s">
        <v>292</v>
      </c>
      <c r="J42" s="59"/>
    </row>
    <row r="43" spans="1:10" ht="13.5" customHeight="1">
      <c r="A43" s="35" t="s">
        <v>293</v>
      </c>
      <c r="B43" s="145" t="s">
        <v>61</v>
      </c>
      <c r="C43" s="146"/>
      <c r="D43" s="37"/>
      <c r="E43" s="37"/>
      <c r="F43" s="37"/>
      <c r="G43" s="37"/>
      <c r="H43" s="37"/>
      <c r="I43" s="38" t="s">
        <v>281</v>
      </c>
      <c r="J43" s="59"/>
    </row>
    <row r="44" spans="1:10" ht="13.5" customHeight="1">
      <c r="A44" s="35" t="s">
        <v>62</v>
      </c>
      <c r="B44" s="145" t="s">
        <v>63</v>
      </c>
      <c r="C44" s="146"/>
      <c r="D44" s="37"/>
      <c r="E44" s="37"/>
      <c r="F44" s="37"/>
      <c r="G44" s="37"/>
      <c r="H44" s="37"/>
      <c r="I44" s="63">
        <v>290</v>
      </c>
      <c r="J44" s="59">
        <f>J45+J46+J47+J48</f>
        <v>0</v>
      </c>
    </row>
    <row r="45" spans="1:10" ht="13.5" customHeight="1">
      <c r="A45" s="35" t="s">
        <v>276</v>
      </c>
      <c r="B45" s="145" t="s">
        <v>300</v>
      </c>
      <c r="C45" s="146"/>
      <c r="D45" s="37"/>
      <c r="E45" s="37"/>
      <c r="F45" s="37"/>
      <c r="G45" s="37"/>
      <c r="H45" s="37"/>
      <c r="I45" s="38" t="s">
        <v>297</v>
      </c>
      <c r="J45" s="59"/>
    </row>
    <row r="46" spans="1:10" ht="13.5" customHeight="1">
      <c r="A46" s="35" t="s">
        <v>294</v>
      </c>
      <c r="B46" s="145" t="s">
        <v>301</v>
      </c>
      <c r="C46" s="146"/>
      <c r="D46" s="37"/>
      <c r="E46" s="37"/>
      <c r="F46" s="37"/>
      <c r="G46" s="37"/>
      <c r="H46" s="37"/>
      <c r="I46" s="38" t="s">
        <v>298</v>
      </c>
      <c r="J46" s="59"/>
    </row>
    <row r="47" spans="1:10" ht="13.5" customHeight="1">
      <c r="A47" s="35" t="s">
        <v>295</v>
      </c>
      <c r="B47" s="145" t="s">
        <v>302</v>
      </c>
      <c r="C47" s="146"/>
      <c r="D47" s="37"/>
      <c r="E47" s="37"/>
      <c r="F47" s="37"/>
      <c r="G47" s="37"/>
      <c r="H47" s="37"/>
      <c r="I47" s="38" t="s">
        <v>299</v>
      </c>
      <c r="J47" s="59"/>
    </row>
    <row r="48" spans="1:10" ht="13.5" customHeight="1">
      <c r="A48" s="35" t="s">
        <v>296</v>
      </c>
      <c r="B48" s="145" t="s">
        <v>55</v>
      </c>
      <c r="C48" s="146"/>
      <c r="D48" s="37"/>
      <c r="E48" s="37"/>
      <c r="F48" s="37"/>
      <c r="G48" s="37"/>
      <c r="H48" s="37"/>
      <c r="I48" s="38" t="s">
        <v>275</v>
      </c>
      <c r="J48" s="59"/>
    </row>
    <row r="49" spans="1:10" ht="13.5" customHeight="1">
      <c r="A49" s="35" t="s">
        <v>64</v>
      </c>
      <c r="B49" s="145" t="s">
        <v>65</v>
      </c>
      <c r="C49" s="146"/>
      <c r="D49" s="37"/>
      <c r="E49" s="37"/>
      <c r="F49" s="37"/>
      <c r="G49" s="37"/>
      <c r="H49" s="37"/>
      <c r="I49" s="63">
        <v>300</v>
      </c>
      <c r="J49" s="59">
        <f>J51+J52+J53+J54+J56+J57+J58+J59+J60</f>
        <v>0</v>
      </c>
    </row>
    <row r="50" spans="1:10" ht="13.5" customHeight="1">
      <c r="A50" s="35" t="s">
        <v>138</v>
      </c>
      <c r="B50" s="145" t="s">
        <v>66</v>
      </c>
      <c r="C50" s="146"/>
      <c r="D50" s="37"/>
      <c r="E50" s="37"/>
      <c r="F50" s="37"/>
      <c r="G50" s="37"/>
      <c r="H50" s="37"/>
      <c r="I50" s="63">
        <v>310</v>
      </c>
      <c r="J50" s="59">
        <f>J51+J52</f>
        <v>0</v>
      </c>
    </row>
    <row r="51" spans="1:10" ht="13.5" customHeight="1">
      <c r="A51" s="35" t="s">
        <v>67</v>
      </c>
      <c r="B51" s="145" t="s">
        <v>68</v>
      </c>
      <c r="C51" s="146"/>
      <c r="D51" s="37"/>
      <c r="E51" s="37"/>
      <c r="F51" s="37"/>
      <c r="G51" s="37"/>
      <c r="H51" s="37"/>
      <c r="I51" s="38" t="s">
        <v>128</v>
      </c>
      <c r="J51" s="59"/>
    </row>
    <row r="52" spans="1:10" ht="13.5" customHeight="1">
      <c r="A52" s="35" t="s">
        <v>69</v>
      </c>
      <c r="B52" s="145" t="s">
        <v>70</v>
      </c>
      <c r="C52" s="146"/>
      <c r="D52" s="37"/>
      <c r="E52" s="37"/>
      <c r="F52" s="37"/>
      <c r="G52" s="37"/>
      <c r="H52" s="37"/>
      <c r="I52" s="38" t="s">
        <v>129</v>
      </c>
      <c r="J52" s="59"/>
    </row>
    <row r="53" spans="1:10" ht="13.5" customHeight="1">
      <c r="A53" s="35" t="s">
        <v>71</v>
      </c>
      <c r="B53" s="145" t="s">
        <v>72</v>
      </c>
      <c r="C53" s="146"/>
      <c r="D53" s="37"/>
      <c r="E53" s="37"/>
      <c r="F53" s="37"/>
      <c r="G53" s="37"/>
      <c r="H53" s="37"/>
      <c r="I53" s="38">
        <v>320</v>
      </c>
      <c r="J53" s="59"/>
    </row>
    <row r="54" spans="1:10" ht="13.5" customHeight="1">
      <c r="A54" s="35" t="s">
        <v>73</v>
      </c>
      <c r="B54" s="145" t="s">
        <v>74</v>
      </c>
      <c r="C54" s="146"/>
      <c r="D54" s="37"/>
      <c r="E54" s="37"/>
      <c r="F54" s="37"/>
      <c r="G54" s="37"/>
      <c r="H54" s="37"/>
      <c r="I54" s="38">
        <v>330</v>
      </c>
      <c r="J54" s="59"/>
    </row>
    <row r="55" spans="1:10" ht="13.5" customHeight="1">
      <c r="A55" s="35" t="s">
        <v>75</v>
      </c>
      <c r="B55" s="145" t="s">
        <v>76</v>
      </c>
      <c r="C55" s="146"/>
      <c r="D55" s="37"/>
      <c r="E55" s="37"/>
      <c r="F55" s="37"/>
      <c r="G55" s="37"/>
      <c r="H55" s="37"/>
      <c r="I55" s="63" t="s">
        <v>270</v>
      </c>
      <c r="J55" s="59">
        <f>J56+J57+J58+J59+J60</f>
        <v>0</v>
      </c>
    </row>
    <row r="56" spans="1:10" ht="13.5" customHeight="1">
      <c r="A56" s="35" t="s">
        <v>77</v>
      </c>
      <c r="B56" s="145" t="s">
        <v>78</v>
      </c>
      <c r="C56" s="146"/>
      <c r="D56" s="38"/>
      <c r="E56" s="38"/>
      <c r="F56" s="38"/>
      <c r="G56" s="38"/>
      <c r="H56" s="38"/>
      <c r="I56" s="38" t="s">
        <v>130</v>
      </c>
      <c r="J56" s="59"/>
    </row>
    <row r="57" spans="1:10" ht="13.5" customHeight="1">
      <c r="A57" s="35" t="s">
        <v>79</v>
      </c>
      <c r="B57" s="145" t="s">
        <v>278</v>
      </c>
      <c r="C57" s="146"/>
      <c r="D57" s="38"/>
      <c r="E57" s="38"/>
      <c r="F57" s="38"/>
      <c r="G57" s="38"/>
      <c r="H57" s="38"/>
      <c r="I57" s="38" t="s">
        <v>277</v>
      </c>
      <c r="J57" s="59"/>
    </row>
    <row r="58" spans="1:10" ht="13.5" customHeight="1">
      <c r="A58" s="35" t="s">
        <v>81</v>
      </c>
      <c r="B58" s="145" t="s">
        <v>80</v>
      </c>
      <c r="C58" s="146"/>
      <c r="D58" s="38"/>
      <c r="E58" s="38"/>
      <c r="F58" s="38"/>
      <c r="G58" s="38"/>
      <c r="H58" s="38"/>
      <c r="I58" s="38" t="s">
        <v>131</v>
      </c>
      <c r="J58" s="59"/>
    </row>
    <row r="59" spans="1:10" ht="13.5" customHeight="1">
      <c r="A59" s="35" t="s">
        <v>83</v>
      </c>
      <c r="B59" s="145" t="s">
        <v>82</v>
      </c>
      <c r="C59" s="146"/>
      <c r="D59" s="38"/>
      <c r="E59" s="38"/>
      <c r="F59" s="38"/>
      <c r="G59" s="38"/>
      <c r="H59" s="38"/>
      <c r="I59" s="38" t="s">
        <v>132</v>
      </c>
      <c r="J59" s="59"/>
    </row>
    <row r="60" spans="1:10" ht="13.5" customHeight="1">
      <c r="A60" s="35" t="s">
        <v>279</v>
      </c>
      <c r="B60" s="145" t="s">
        <v>37</v>
      </c>
      <c r="C60" s="146"/>
      <c r="D60" s="38"/>
      <c r="E60" s="38"/>
      <c r="F60" s="38"/>
      <c r="G60" s="38"/>
      <c r="H60" s="38"/>
      <c r="I60" s="38" t="s">
        <v>133</v>
      </c>
      <c r="J60" s="59"/>
    </row>
    <row r="61" spans="1:10" ht="13.5" customHeight="1">
      <c r="A61" s="35" t="s">
        <v>137</v>
      </c>
      <c r="B61" s="145" t="s">
        <v>84</v>
      </c>
      <c r="C61" s="146"/>
      <c r="D61" s="37"/>
      <c r="E61" s="37"/>
      <c r="F61" s="37"/>
      <c r="G61" s="37"/>
      <c r="H61" s="37"/>
      <c r="I61" s="63">
        <v>500</v>
      </c>
      <c r="J61" s="59">
        <f>J62+J63</f>
        <v>0</v>
      </c>
    </row>
    <row r="62" spans="1:10" ht="25.5" customHeight="1">
      <c r="A62" s="35" t="s">
        <v>85</v>
      </c>
      <c r="B62" s="145" t="s">
        <v>86</v>
      </c>
      <c r="C62" s="146"/>
      <c r="D62" s="37"/>
      <c r="E62" s="37"/>
      <c r="F62" s="37"/>
      <c r="G62" s="37"/>
      <c r="H62" s="37"/>
      <c r="I62" s="38">
        <v>520</v>
      </c>
      <c r="J62" s="59"/>
    </row>
    <row r="63" spans="1:10" ht="26.25" customHeight="1">
      <c r="A63" s="35" t="s">
        <v>87</v>
      </c>
      <c r="B63" s="145" t="s">
        <v>88</v>
      </c>
      <c r="C63" s="146"/>
      <c r="D63" s="37"/>
      <c r="E63" s="37"/>
      <c r="F63" s="37"/>
      <c r="G63" s="37"/>
      <c r="H63" s="37"/>
      <c r="I63" s="38">
        <v>530</v>
      </c>
      <c r="J63" s="59"/>
    </row>
    <row r="64" spans="1:10" ht="13.5" customHeight="1">
      <c r="A64" s="35" t="s">
        <v>89</v>
      </c>
      <c r="B64" s="145" t="s">
        <v>90</v>
      </c>
      <c r="C64" s="146"/>
      <c r="D64" s="37"/>
      <c r="E64" s="37"/>
      <c r="F64" s="37"/>
      <c r="G64" s="37"/>
      <c r="H64" s="37"/>
      <c r="I64" s="38" t="s">
        <v>91</v>
      </c>
      <c r="J64" s="59"/>
    </row>
    <row r="65" spans="1:10" ht="13.5" customHeight="1">
      <c r="A65" s="35" t="s">
        <v>92</v>
      </c>
      <c r="B65" s="145" t="s">
        <v>93</v>
      </c>
      <c r="C65" s="146"/>
      <c r="D65" s="38"/>
      <c r="E65" s="38"/>
      <c r="F65" s="38"/>
      <c r="G65" s="38"/>
      <c r="H65" s="38"/>
      <c r="I65" s="38"/>
      <c r="J65" s="59"/>
    </row>
    <row r="66" spans="1:10" ht="13.5" customHeight="1">
      <c r="A66" s="35" t="s">
        <v>94</v>
      </c>
      <c r="B66" s="145" t="s">
        <v>95</v>
      </c>
      <c r="C66" s="146"/>
      <c r="D66" s="37"/>
      <c r="E66" s="37"/>
      <c r="F66" s="37"/>
      <c r="G66" s="37"/>
      <c r="H66" s="37"/>
      <c r="I66" s="38" t="s">
        <v>91</v>
      </c>
      <c r="J66" s="59"/>
    </row>
    <row r="67" spans="1:10" ht="9" customHeight="1">
      <c r="A67" s="2"/>
      <c r="B67" s="1"/>
      <c r="C67" s="1"/>
      <c r="D67" s="1"/>
      <c r="E67" s="1"/>
      <c r="F67" s="1"/>
      <c r="G67" s="1"/>
      <c r="H67" s="1"/>
      <c r="I67" s="3"/>
      <c r="J67" s="2"/>
    </row>
    <row r="68" spans="1:10" ht="13.5" customHeight="1">
      <c r="A68" s="195" t="s">
        <v>96</v>
      </c>
      <c r="B68" s="195"/>
      <c r="C68" s="196"/>
      <c r="D68" s="190"/>
      <c r="E68" s="191"/>
      <c r="F68" s="191"/>
      <c r="H68" s="192" t="s">
        <v>318</v>
      </c>
      <c r="I68" s="192"/>
      <c r="J68" s="192"/>
    </row>
    <row r="69" spans="1:10" ht="13.5" customHeight="1">
      <c r="A69" s="197"/>
      <c r="B69" s="197"/>
      <c r="D69" s="144" t="s">
        <v>139</v>
      </c>
      <c r="E69" s="163"/>
      <c r="F69" s="163"/>
      <c r="H69" s="193" t="s">
        <v>140</v>
      </c>
      <c r="I69" s="193"/>
      <c r="J69" s="193"/>
    </row>
    <row r="70" spans="1:10" ht="13.5" customHeight="1">
      <c r="A70" s="197" t="s">
        <v>97</v>
      </c>
      <c r="B70" s="197"/>
      <c r="C70" s="165"/>
      <c r="D70" s="190"/>
      <c r="E70" s="191"/>
      <c r="F70" s="191"/>
      <c r="H70" s="192" t="s">
        <v>319</v>
      </c>
      <c r="I70" s="192"/>
      <c r="J70" s="192"/>
    </row>
    <row r="71" spans="1:10" ht="13.5" customHeight="1">
      <c r="A71" s="194"/>
      <c r="B71" s="194"/>
      <c r="D71" s="144" t="s">
        <v>139</v>
      </c>
      <c r="E71" s="163"/>
      <c r="F71" s="163"/>
      <c r="H71" s="193" t="s">
        <v>140</v>
      </c>
      <c r="I71" s="193"/>
      <c r="J71" s="193"/>
    </row>
    <row r="72" spans="1:10" ht="13.5" customHeight="1">
      <c r="A72" s="189" t="s">
        <v>114</v>
      </c>
      <c r="B72" s="189"/>
      <c r="C72" s="165"/>
      <c r="D72" s="190"/>
      <c r="E72" s="191"/>
      <c r="F72" s="191"/>
      <c r="H72" s="192" t="s">
        <v>319</v>
      </c>
      <c r="I72" s="192"/>
      <c r="J72" s="192"/>
    </row>
    <row r="73" spans="4:10" ht="13.5" customHeight="1">
      <c r="D73" s="144" t="s">
        <v>139</v>
      </c>
      <c r="E73" s="163"/>
      <c r="F73" s="163"/>
      <c r="H73" s="193" t="s">
        <v>140</v>
      </c>
      <c r="I73" s="193"/>
      <c r="J73" s="193"/>
    </row>
  </sheetData>
  <sheetProtection/>
  <mergeCells count="85">
    <mergeCell ref="B45:C45"/>
    <mergeCell ref="B46:C46"/>
    <mergeCell ref="B47:C47"/>
    <mergeCell ref="B66:C66"/>
    <mergeCell ref="B49:C49"/>
    <mergeCell ref="B48:C48"/>
    <mergeCell ref="B50:C50"/>
    <mergeCell ref="B51:C51"/>
    <mergeCell ref="B52:C52"/>
    <mergeCell ref="B53:C53"/>
    <mergeCell ref="A69:B69"/>
    <mergeCell ref="A68:C68"/>
    <mergeCell ref="D68:F68"/>
    <mergeCell ref="B54:C54"/>
    <mergeCell ref="B55:C55"/>
    <mergeCell ref="B56:C56"/>
    <mergeCell ref="B58:C58"/>
    <mergeCell ref="B57:C57"/>
    <mergeCell ref="B59:C59"/>
    <mergeCell ref="B41:C41"/>
    <mergeCell ref="H68:J68"/>
    <mergeCell ref="D69:F69"/>
    <mergeCell ref="H69:J69"/>
    <mergeCell ref="B60:C60"/>
    <mergeCell ref="B61:C61"/>
    <mergeCell ref="B62:C62"/>
    <mergeCell ref="B63:C63"/>
    <mergeCell ref="B64:C64"/>
    <mergeCell ref="B65:C65"/>
    <mergeCell ref="B37:C37"/>
    <mergeCell ref="B36:C36"/>
    <mergeCell ref="B35:C35"/>
    <mergeCell ref="B38:C38"/>
    <mergeCell ref="B39:C39"/>
    <mergeCell ref="B40:C40"/>
    <mergeCell ref="B25:C25"/>
    <mergeCell ref="B26:C26"/>
    <mergeCell ref="B27:C27"/>
    <mergeCell ref="B43:C43"/>
    <mergeCell ref="B44:C44"/>
    <mergeCell ref="B42:C42"/>
    <mergeCell ref="B31:C31"/>
    <mergeCell ref="B32:C32"/>
    <mergeCell ref="B33:C33"/>
    <mergeCell ref="B34:C34"/>
    <mergeCell ref="B14:C14"/>
    <mergeCell ref="B28:C28"/>
    <mergeCell ref="B29:C29"/>
    <mergeCell ref="B18:C18"/>
    <mergeCell ref="B19:C19"/>
    <mergeCell ref="B20:C20"/>
    <mergeCell ref="B21:C21"/>
    <mergeCell ref="B22:C22"/>
    <mergeCell ref="B23:C23"/>
    <mergeCell ref="B24:C24"/>
    <mergeCell ref="J7:J8"/>
    <mergeCell ref="A7:A8"/>
    <mergeCell ref="B16:C16"/>
    <mergeCell ref="B17:C17"/>
    <mergeCell ref="B15:C15"/>
    <mergeCell ref="B9:C9"/>
    <mergeCell ref="B10:C10"/>
    <mergeCell ref="B12:C12"/>
    <mergeCell ref="B7:C8"/>
    <mergeCell ref="B13:C13"/>
    <mergeCell ref="H71:J71"/>
    <mergeCell ref="A71:B71"/>
    <mergeCell ref="A5:B5"/>
    <mergeCell ref="C5:J5"/>
    <mergeCell ref="B11:C11"/>
    <mergeCell ref="A1:J1"/>
    <mergeCell ref="A2:J2"/>
    <mergeCell ref="A3:B3"/>
    <mergeCell ref="C3:J3"/>
    <mergeCell ref="C4:J4"/>
    <mergeCell ref="A72:C72"/>
    <mergeCell ref="D72:F72"/>
    <mergeCell ref="D7:I7"/>
    <mergeCell ref="H72:J72"/>
    <mergeCell ref="D73:F73"/>
    <mergeCell ref="H73:J73"/>
    <mergeCell ref="A70:C70"/>
    <mergeCell ref="D70:F70"/>
    <mergeCell ref="H70:J70"/>
    <mergeCell ref="D71:F71"/>
  </mergeCells>
  <printOptions/>
  <pageMargins left="0.984251968503937" right="0.3937007874015748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49">
      <selection activeCell="K76" sqref="K76"/>
    </sheetView>
  </sheetViews>
  <sheetFormatPr defaultColWidth="9.00390625" defaultRowHeight="13.5" customHeight="1"/>
  <cols>
    <col min="1" max="1" width="7.25390625" style="0" customWidth="1"/>
    <col min="2" max="2" width="26.625" style="0" customWidth="1"/>
    <col min="3" max="3" width="8.75390625" style="0" customWidth="1"/>
    <col min="4" max="4" width="4.375" style="0" customWidth="1"/>
    <col min="5" max="5" width="5.125" style="0" customWidth="1"/>
    <col min="6" max="6" width="12.00390625" style="0" customWidth="1"/>
    <col min="7" max="7" width="4.875" style="0" customWidth="1"/>
    <col min="8" max="8" width="9.00390625" style="0" customWidth="1"/>
    <col min="9" max="9" width="8.375" style="0" customWidth="1"/>
    <col min="10" max="10" width="12.875" style="0" customWidth="1"/>
    <col min="11" max="11" width="13.625" style="0" customWidth="1"/>
    <col min="12" max="12" width="12.875" style="0" customWidth="1"/>
    <col min="13" max="13" width="13.00390625" style="0" customWidth="1"/>
    <col min="14" max="14" width="14.00390625" style="0" customWidth="1"/>
    <col min="15" max="15" width="7.375" style="0" customWidth="1"/>
  </cols>
  <sheetData>
    <row r="1" spans="1:15" ht="19.5" customHeight="1">
      <c r="A1" s="222" t="s">
        <v>268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60"/>
    </row>
    <row r="2" spans="1:15" ht="20.25" customHeight="1">
      <c r="A2" s="222" t="s">
        <v>269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45"/>
    </row>
    <row r="3" spans="1:15" ht="23.25" customHeight="1">
      <c r="A3" s="217" t="s">
        <v>104</v>
      </c>
      <c r="B3" s="217"/>
      <c r="C3" s="219" t="s">
        <v>315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66"/>
    </row>
    <row r="4" spans="1:15" ht="12" customHeight="1">
      <c r="A4" s="10"/>
      <c r="C4" s="142" t="s">
        <v>103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61"/>
    </row>
    <row r="5" spans="1:15" ht="18.75" customHeight="1">
      <c r="A5" s="217" t="s">
        <v>105</v>
      </c>
      <c r="B5" s="217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67"/>
    </row>
    <row r="6" spans="1:15" ht="12" customHeight="1">
      <c r="A6" s="2"/>
      <c r="J6" s="11"/>
      <c r="K6" s="44"/>
      <c r="L6" s="44"/>
      <c r="M6" s="230" t="s">
        <v>106</v>
      </c>
      <c r="N6" s="230"/>
      <c r="O6" s="62"/>
    </row>
    <row r="7" spans="1:15" ht="13.5" customHeight="1">
      <c r="A7" s="236" t="s">
        <v>146</v>
      </c>
      <c r="B7" s="213" t="s">
        <v>2</v>
      </c>
      <c r="C7" s="223"/>
      <c r="D7" s="227" t="s">
        <v>3</v>
      </c>
      <c r="E7" s="228"/>
      <c r="F7" s="228"/>
      <c r="G7" s="228"/>
      <c r="H7" s="228"/>
      <c r="I7" s="229"/>
      <c r="J7" s="225" t="s">
        <v>147</v>
      </c>
      <c r="K7" s="204" t="s">
        <v>5</v>
      </c>
      <c r="L7" s="205"/>
      <c r="M7" s="205"/>
      <c r="N7" s="206"/>
      <c r="O7" s="68"/>
    </row>
    <row r="8" spans="1:15" ht="94.5" customHeight="1">
      <c r="A8" s="236"/>
      <c r="B8" s="215"/>
      <c r="C8" s="224"/>
      <c r="D8" s="6" t="s">
        <v>111</v>
      </c>
      <c r="E8" s="6" t="s">
        <v>259</v>
      </c>
      <c r="F8" s="6" t="s">
        <v>148</v>
      </c>
      <c r="G8" s="6" t="s">
        <v>112</v>
      </c>
      <c r="H8" s="6" t="s">
        <v>7</v>
      </c>
      <c r="I8" s="42" t="s">
        <v>8</v>
      </c>
      <c r="J8" s="226"/>
      <c r="K8" s="86" t="s">
        <v>307</v>
      </c>
      <c r="L8" s="86" t="s">
        <v>308</v>
      </c>
      <c r="M8" s="87" t="s">
        <v>149</v>
      </c>
      <c r="N8" s="86" t="s">
        <v>309</v>
      </c>
      <c r="O8" s="69"/>
    </row>
    <row r="9" spans="1:15" ht="13.5" customHeight="1">
      <c r="A9" s="7">
        <v>1</v>
      </c>
      <c r="B9" s="209">
        <v>2</v>
      </c>
      <c r="C9" s="233"/>
      <c r="D9" s="6">
        <v>3</v>
      </c>
      <c r="E9" s="6">
        <v>4</v>
      </c>
      <c r="F9" s="6">
        <v>5</v>
      </c>
      <c r="G9" s="7" t="s">
        <v>150</v>
      </c>
      <c r="H9" s="6">
        <v>7</v>
      </c>
      <c r="I9" s="7">
        <v>8</v>
      </c>
      <c r="J9" s="41">
        <v>9</v>
      </c>
      <c r="K9" s="7">
        <v>10</v>
      </c>
      <c r="L9" s="6">
        <v>11</v>
      </c>
      <c r="M9" s="6">
        <v>12</v>
      </c>
      <c r="N9" s="6">
        <v>13</v>
      </c>
      <c r="O9" s="70"/>
    </row>
    <row r="10" spans="1:15" ht="22.5" customHeight="1">
      <c r="A10" s="7"/>
      <c r="B10" s="234" t="s">
        <v>180</v>
      </c>
      <c r="C10" s="235"/>
      <c r="D10" s="84"/>
      <c r="E10" s="84"/>
      <c r="F10" s="84"/>
      <c r="G10" s="88"/>
      <c r="H10" s="84"/>
      <c r="I10" s="7"/>
      <c r="J10" s="41"/>
      <c r="K10" s="85" t="s">
        <v>339</v>
      </c>
      <c r="L10" s="89" t="s">
        <v>304</v>
      </c>
      <c r="M10" s="89" t="s">
        <v>305</v>
      </c>
      <c r="N10" s="89" t="s">
        <v>306</v>
      </c>
      <c r="O10" s="70"/>
    </row>
    <row r="11" spans="1:15" ht="13.5" customHeight="1">
      <c r="A11" s="43" t="s">
        <v>12</v>
      </c>
      <c r="B11" s="145" t="s">
        <v>13</v>
      </c>
      <c r="C11" s="146"/>
      <c r="D11" s="39"/>
      <c r="E11" s="39"/>
      <c r="F11" s="39"/>
      <c r="G11" s="39"/>
      <c r="H11" s="39"/>
      <c r="I11" s="38"/>
      <c r="J11" s="59"/>
      <c r="K11" s="59"/>
      <c r="L11" s="59"/>
      <c r="M11" s="59"/>
      <c r="N11" s="59"/>
      <c r="O11" s="71"/>
    </row>
    <row r="12" spans="1:15" ht="13.5" customHeight="1">
      <c r="A12" s="43" t="s">
        <v>14</v>
      </c>
      <c r="B12" s="145" t="s">
        <v>15</v>
      </c>
      <c r="C12" s="146"/>
      <c r="D12" s="38"/>
      <c r="E12" s="38"/>
      <c r="F12" s="38"/>
      <c r="G12" s="38"/>
      <c r="H12" s="38"/>
      <c r="I12" s="38"/>
      <c r="J12" s="76">
        <v>1500000</v>
      </c>
      <c r="K12" s="76">
        <v>1500000</v>
      </c>
      <c r="L12" s="76"/>
      <c r="M12" s="76"/>
      <c r="N12" s="76"/>
      <c r="O12" s="71"/>
    </row>
    <row r="13" spans="1:15" ht="24.75" customHeight="1">
      <c r="A13" s="36" t="s">
        <v>16</v>
      </c>
      <c r="B13" s="181" t="s">
        <v>273</v>
      </c>
      <c r="C13" s="182"/>
      <c r="D13" s="40"/>
      <c r="E13" s="40"/>
      <c r="F13" s="40"/>
      <c r="G13" s="40"/>
      <c r="H13" s="40"/>
      <c r="I13" s="40"/>
      <c r="J13" s="78">
        <f>J14+J19+J40+J42+J45+J50+J62</f>
        <v>1500000</v>
      </c>
      <c r="K13" s="78">
        <f>K14+K19+K40+K42+K45+K50+K62</f>
        <v>1500000</v>
      </c>
      <c r="L13" s="78">
        <f>L14+L19+L40+L42+L45+L50+L62</f>
        <v>0</v>
      </c>
      <c r="M13" s="78">
        <f>M14+M19+M40+M42+M45+M50+M62</f>
        <v>0</v>
      </c>
      <c r="N13" s="78">
        <f>N14+N19+N40+N42+N45+N50+N62</f>
        <v>0</v>
      </c>
      <c r="O13" s="71"/>
    </row>
    <row r="14" spans="1:15" ht="23.25" customHeight="1">
      <c r="A14" s="35" t="s">
        <v>18</v>
      </c>
      <c r="B14" s="153" t="s">
        <v>19</v>
      </c>
      <c r="C14" s="154"/>
      <c r="D14" s="38"/>
      <c r="E14" s="38"/>
      <c r="F14" s="38"/>
      <c r="G14" s="38"/>
      <c r="H14" s="38"/>
      <c r="I14" s="63">
        <v>210</v>
      </c>
      <c r="J14" s="59">
        <f>J15+J16+J17+J18</f>
        <v>598920</v>
      </c>
      <c r="K14" s="59">
        <f>K15+K16+K17+K18</f>
        <v>598920</v>
      </c>
      <c r="L14" s="59">
        <f>L15+L16+L17+L18</f>
        <v>0</v>
      </c>
      <c r="M14" s="59">
        <f>M15+M16+M17+M18</f>
        <v>0</v>
      </c>
      <c r="N14" s="59">
        <f>N15+N16+N17+N18</f>
        <v>0</v>
      </c>
      <c r="O14" s="71"/>
    </row>
    <row r="15" spans="1:15" ht="15" customHeight="1">
      <c r="A15" s="35" t="s">
        <v>20</v>
      </c>
      <c r="B15" s="145" t="s">
        <v>21</v>
      </c>
      <c r="C15" s="146"/>
      <c r="D15" s="38" t="s">
        <v>321</v>
      </c>
      <c r="E15" s="38" t="s">
        <v>322</v>
      </c>
      <c r="F15" s="38" t="s">
        <v>329</v>
      </c>
      <c r="G15" s="38" t="s">
        <v>330</v>
      </c>
      <c r="H15" s="38" t="s">
        <v>331</v>
      </c>
      <c r="I15" s="38" t="s">
        <v>108</v>
      </c>
      <c r="J15" s="59">
        <v>460000</v>
      </c>
      <c r="K15" s="59">
        <v>460000</v>
      </c>
      <c r="L15" s="59">
        <v>0</v>
      </c>
      <c r="M15" s="59">
        <v>0</v>
      </c>
      <c r="N15" s="59">
        <v>0</v>
      </c>
      <c r="O15" s="71"/>
    </row>
    <row r="16" spans="1:15" ht="15" customHeight="1">
      <c r="A16" s="35" t="s">
        <v>22</v>
      </c>
      <c r="B16" s="145" t="s">
        <v>274</v>
      </c>
      <c r="C16" s="146"/>
      <c r="D16" s="38"/>
      <c r="E16" s="38"/>
      <c r="F16" s="38"/>
      <c r="G16" s="38"/>
      <c r="H16" s="38"/>
      <c r="I16" s="38" t="s">
        <v>271</v>
      </c>
      <c r="J16" s="59"/>
      <c r="K16" s="59"/>
      <c r="L16" s="59"/>
      <c r="M16" s="59"/>
      <c r="N16" s="59"/>
      <c r="O16" s="71"/>
    </row>
    <row r="17" spans="1:15" ht="15" customHeight="1">
      <c r="A17" s="35" t="s">
        <v>23</v>
      </c>
      <c r="B17" s="145" t="s">
        <v>55</v>
      </c>
      <c r="C17" s="146"/>
      <c r="D17" s="38"/>
      <c r="E17" s="38"/>
      <c r="F17" s="38"/>
      <c r="G17" s="38"/>
      <c r="H17" s="38"/>
      <c r="I17" s="38" t="s">
        <v>303</v>
      </c>
      <c r="J17" s="59"/>
      <c r="K17" s="59"/>
      <c r="L17" s="59"/>
      <c r="M17" s="59"/>
      <c r="N17" s="59"/>
      <c r="O17" s="71"/>
    </row>
    <row r="18" spans="1:15" ht="15" customHeight="1">
      <c r="A18" s="35" t="s">
        <v>272</v>
      </c>
      <c r="B18" s="145" t="s">
        <v>24</v>
      </c>
      <c r="C18" s="146"/>
      <c r="D18" s="38" t="s">
        <v>321</v>
      </c>
      <c r="E18" s="38" t="s">
        <v>322</v>
      </c>
      <c r="F18" s="38" t="s">
        <v>329</v>
      </c>
      <c r="G18" s="38" t="s">
        <v>332</v>
      </c>
      <c r="H18" s="38" t="s">
        <v>331</v>
      </c>
      <c r="I18" s="38" t="s">
        <v>109</v>
      </c>
      <c r="J18" s="59">
        <v>138920</v>
      </c>
      <c r="K18" s="59">
        <v>138920</v>
      </c>
      <c r="L18" s="59">
        <v>0</v>
      </c>
      <c r="M18" s="59">
        <v>0</v>
      </c>
      <c r="N18" s="59">
        <v>0</v>
      </c>
      <c r="O18" s="71"/>
    </row>
    <row r="19" spans="1:15" ht="15" customHeight="1">
      <c r="A19" s="35" t="s">
        <v>25</v>
      </c>
      <c r="B19" s="145" t="s">
        <v>26</v>
      </c>
      <c r="C19" s="146"/>
      <c r="D19" s="38"/>
      <c r="E19" s="38"/>
      <c r="F19" s="38"/>
      <c r="G19" s="38"/>
      <c r="H19" s="38"/>
      <c r="I19" s="63">
        <v>220</v>
      </c>
      <c r="J19" s="59">
        <f>J20+J21+J23+J24+J25+J26+J27+J28+J30+J31+J32+J33+J35+J37+J38+J39</f>
        <v>412000</v>
      </c>
      <c r="K19" s="59">
        <f>K20+K21+K23+K24+K25+K26+K27+K28+K30+K31+K32+K33+K35+K37+K38+K39</f>
        <v>412000</v>
      </c>
      <c r="L19" s="59">
        <f>L20+L21+L23+L24+L25+L26+L27+L28+L30+L31+L32+L33+L35+L37+L38+L39</f>
        <v>0</v>
      </c>
      <c r="M19" s="59">
        <f>M20+M21+M23+M24+M25+M26+M27+M28+M30+M31+M32+M33+M35+M37+M38+M39</f>
        <v>0</v>
      </c>
      <c r="N19" s="59">
        <f>N20+N21+N23+N24+N25+N26+N27+N28+N30+N31+N32+N33+N35+N37+N38+N39</f>
        <v>0</v>
      </c>
      <c r="O19" s="71"/>
    </row>
    <row r="20" spans="1:15" ht="15" customHeight="1">
      <c r="A20" s="35" t="s">
        <v>27</v>
      </c>
      <c r="B20" s="145" t="s">
        <v>28</v>
      </c>
      <c r="C20" s="146"/>
      <c r="D20" s="38"/>
      <c r="E20" s="38"/>
      <c r="F20" s="38"/>
      <c r="G20" s="38"/>
      <c r="H20" s="38"/>
      <c r="I20" s="38" t="s">
        <v>115</v>
      </c>
      <c r="J20" s="59"/>
      <c r="K20" s="59"/>
      <c r="L20" s="59"/>
      <c r="M20" s="59"/>
      <c r="N20" s="59"/>
      <c r="O20" s="71"/>
    </row>
    <row r="21" spans="1:15" ht="15" customHeight="1">
      <c r="A21" s="35" t="s">
        <v>29</v>
      </c>
      <c r="B21" s="145" t="s">
        <v>30</v>
      </c>
      <c r="C21" s="146"/>
      <c r="D21" s="38" t="s">
        <v>321</v>
      </c>
      <c r="E21" s="38" t="s">
        <v>322</v>
      </c>
      <c r="F21" s="38" t="s">
        <v>329</v>
      </c>
      <c r="G21" s="38" t="s">
        <v>333</v>
      </c>
      <c r="H21" s="38" t="s">
        <v>331</v>
      </c>
      <c r="I21" s="38" t="s">
        <v>116</v>
      </c>
      <c r="J21" s="59">
        <v>12000</v>
      </c>
      <c r="K21" s="59">
        <v>12000</v>
      </c>
      <c r="L21" s="59">
        <v>0</v>
      </c>
      <c r="M21" s="59">
        <v>0</v>
      </c>
      <c r="N21" s="59">
        <v>0</v>
      </c>
      <c r="O21" s="71"/>
    </row>
    <row r="22" spans="1:15" ht="15" customHeight="1">
      <c r="A22" s="35" t="s">
        <v>31</v>
      </c>
      <c r="B22" s="145" t="s">
        <v>32</v>
      </c>
      <c r="C22" s="146"/>
      <c r="D22" s="38"/>
      <c r="E22" s="38"/>
      <c r="F22" s="38"/>
      <c r="G22" s="38"/>
      <c r="H22" s="38"/>
      <c r="I22" s="63" t="s">
        <v>117</v>
      </c>
      <c r="J22" s="59">
        <f>J23+J24+J25+J26+J27</f>
        <v>0</v>
      </c>
      <c r="K22" s="59">
        <f>K23+K24+K25+K26+K27</f>
        <v>0</v>
      </c>
      <c r="L22" s="59">
        <f>L23+L24+L25+L26+L27</f>
        <v>0</v>
      </c>
      <c r="M22" s="59">
        <f>M23+M24+M25+M26+M27</f>
        <v>0</v>
      </c>
      <c r="N22" s="59">
        <f>N23+N24+N25+N26+N27</f>
        <v>0</v>
      </c>
      <c r="O22" s="71"/>
    </row>
    <row r="23" spans="1:15" ht="15" customHeight="1">
      <c r="A23" s="35" t="s">
        <v>98</v>
      </c>
      <c r="B23" s="145" t="s">
        <v>33</v>
      </c>
      <c r="C23" s="146"/>
      <c r="D23" s="38"/>
      <c r="E23" s="38"/>
      <c r="F23" s="38"/>
      <c r="G23" s="38"/>
      <c r="H23" s="38"/>
      <c r="I23" s="38" t="s">
        <v>118</v>
      </c>
      <c r="J23" s="59"/>
      <c r="K23" s="59"/>
      <c r="L23" s="59"/>
      <c r="M23" s="59"/>
      <c r="N23" s="59"/>
      <c r="O23" s="71"/>
    </row>
    <row r="24" spans="1:15" ht="15" customHeight="1">
      <c r="A24" s="35" t="s">
        <v>99</v>
      </c>
      <c r="B24" s="145" t="s">
        <v>34</v>
      </c>
      <c r="C24" s="146"/>
      <c r="D24" s="38"/>
      <c r="E24" s="38"/>
      <c r="F24" s="38"/>
      <c r="G24" s="38"/>
      <c r="H24" s="38"/>
      <c r="I24" s="38" t="s">
        <v>119</v>
      </c>
      <c r="J24" s="59"/>
      <c r="K24" s="59"/>
      <c r="L24" s="59"/>
      <c r="M24" s="59"/>
      <c r="N24" s="59"/>
      <c r="O24" s="71"/>
    </row>
    <row r="25" spans="1:15" ht="15" customHeight="1">
      <c r="A25" s="35" t="s">
        <v>100</v>
      </c>
      <c r="B25" s="145" t="s">
        <v>35</v>
      </c>
      <c r="C25" s="146"/>
      <c r="D25" s="38"/>
      <c r="E25" s="38"/>
      <c r="F25" s="38"/>
      <c r="G25" s="38"/>
      <c r="H25" s="38"/>
      <c r="I25" s="38" t="s">
        <v>120</v>
      </c>
      <c r="J25" s="59"/>
      <c r="K25" s="59"/>
      <c r="L25" s="59"/>
      <c r="M25" s="59"/>
      <c r="N25" s="59"/>
      <c r="O25" s="71"/>
    </row>
    <row r="26" spans="1:15" ht="15" customHeight="1">
      <c r="A26" s="35" t="s">
        <v>101</v>
      </c>
      <c r="B26" s="145" t="s">
        <v>36</v>
      </c>
      <c r="C26" s="146"/>
      <c r="D26" s="38"/>
      <c r="E26" s="38"/>
      <c r="F26" s="38"/>
      <c r="G26" s="38"/>
      <c r="H26" s="38"/>
      <c r="I26" s="38" t="s">
        <v>121</v>
      </c>
      <c r="J26" s="59"/>
      <c r="K26" s="59"/>
      <c r="L26" s="59"/>
      <c r="M26" s="59"/>
      <c r="N26" s="59"/>
      <c r="O26" s="71"/>
    </row>
    <row r="27" spans="1:15" ht="15" customHeight="1">
      <c r="A27" s="35" t="s">
        <v>102</v>
      </c>
      <c r="B27" s="145" t="s">
        <v>37</v>
      </c>
      <c r="C27" s="146"/>
      <c r="D27" s="38"/>
      <c r="E27" s="38"/>
      <c r="F27" s="38"/>
      <c r="G27" s="38"/>
      <c r="H27" s="38"/>
      <c r="I27" s="38" t="s">
        <v>122</v>
      </c>
      <c r="J27" s="59"/>
      <c r="K27" s="59"/>
      <c r="L27" s="59"/>
      <c r="M27" s="59"/>
      <c r="N27" s="59"/>
      <c r="O27" s="71"/>
    </row>
    <row r="28" spans="1:15" ht="15" customHeight="1">
      <c r="A28" s="35" t="s">
        <v>38</v>
      </c>
      <c r="B28" s="145" t="s">
        <v>39</v>
      </c>
      <c r="C28" s="146"/>
      <c r="D28" s="38"/>
      <c r="E28" s="38"/>
      <c r="F28" s="38"/>
      <c r="G28" s="38"/>
      <c r="H28" s="38"/>
      <c r="I28" s="38" t="s">
        <v>123</v>
      </c>
      <c r="J28" s="59"/>
      <c r="K28" s="59"/>
      <c r="L28" s="59"/>
      <c r="M28" s="59"/>
      <c r="N28" s="59"/>
      <c r="O28" s="71"/>
    </row>
    <row r="29" spans="1:15" ht="15" customHeight="1">
      <c r="A29" s="35" t="s">
        <v>40</v>
      </c>
      <c r="B29" s="145" t="s">
        <v>41</v>
      </c>
      <c r="C29" s="146"/>
      <c r="D29" s="38"/>
      <c r="E29" s="38"/>
      <c r="F29" s="38"/>
      <c r="G29" s="38"/>
      <c r="H29" s="38"/>
      <c r="I29" s="63" t="s">
        <v>124</v>
      </c>
      <c r="J29" s="59">
        <f>J30+J31+J32+J33</f>
        <v>300000</v>
      </c>
      <c r="K29" s="59">
        <f>K30+K31+K32+K33</f>
        <v>300000</v>
      </c>
      <c r="L29" s="59">
        <f>L30+L31+L32+L33</f>
        <v>0</v>
      </c>
      <c r="M29" s="59">
        <f>M30+M31+M32+M33</f>
        <v>0</v>
      </c>
      <c r="N29" s="59">
        <f>N30+N31+N32+N33</f>
        <v>0</v>
      </c>
      <c r="O29" s="71"/>
    </row>
    <row r="30" spans="1:15" ht="15" customHeight="1">
      <c r="A30" s="35" t="s">
        <v>42</v>
      </c>
      <c r="B30" s="147" t="s">
        <v>43</v>
      </c>
      <c r="C30" s="148"/>
      <c r="D30" s="38" t="s">
        <v>321</v>
      </c>
      <c r="E30" s="38" t="s">
        <v>322</v>
      </c>
      <c r="F30" s="38" t="s">
        <v>329</v>
      </c>
      <c r="G30" s="38" t="s">
        <v>333</v>
      </c>
      <c r="H30" s="38" t="s">
        <v>331</v>
      </c>
      <c r="I30" s="38" t="s">
        <v>125</v>
      </c>
      <c r="J30" s="59">
        <v>200000</v>
      </c>
      <c r="K30" s="59">
        <v>200000</v>
      </c>
      <c r="L30" s="59">
        <v>0</v>
      </c>
      <c r="M30" s="59">
        <v>0</v>
      </c>
      <c r="N30" s="59">
        <v>0</v>
      </c>
      <c r="O30" s="71"/>
    </row>
    <row r="31" spans="1:15" ht="15" customHeight="1">
      <c r="A31" s="35" t="s">
        <v>44</v>
      </c>
      <c r="B31" s="90" t="s">
        <v>313</v>
      </c>
      <c r="C31" s="91"/>
      <c r="D31" s="38"/>
      <c r="E31" s="38"/>
      <c r="F31" s="38"/>
      <c r="G31" s="38"/>
      <c r="H31" s="38"/>
      <c r="I31" s="38" t="s">
        <v>312</v>
      </c>
      <c r="J31" s="59"/>
      <c r="K31" s="59"/>
      <c r="L31" s="59"/>
      <c r="M31" s="59"/>
      <c r="N31" s="59"/>
      <c r="O31" s="71"/>
    </row>
    <row r="32" spans="1:15" ht="15" customHeight="1">
      <c r="A32" s="35" t="s">
        <v>46</v>
      </c>
      <c r="B32" s="145" t="s">
        <v>45</v>
      </c>
      <c r="C32" s="146"/>
      <c r="D32" s="38"/>
      <c r="E32" s="38"/>
      <c r="F32" s="38"/>
      <c r="G32" s="38"/>
      <c r="H32" s="38"/>
      <c r="I32" s="38" t="s">
        <v>126</v>
      </c>
      <c r="J32" s="59"/>
      <c r="K32" s="59"/>
      <c r="L32" s="59"/>
      <c r="M32" s="59"/>
      <c r="N32" s="59"/>
      <c r="O32" s="71"/>
    </row>
    <row r="33" spans="1:15" ht="21" customHeight="1">
      <c r="A33" s="35" t="s">
        <v>311</v>
      </c>
      <c r="B33" s="145" t="s">
        <v>47</v>
      </c>
      <c r="C33" s="146"/>
      <c r="D33" s="38" t="s">
        <v>321</v>
      </c>
      <c r="E33" s="38" t="s">
        <v>322</v>
      </c>
      <c r="F33" s="38" t="s">
        <v>329</v>
      </c>
      <c r="G33" s="38" t="s">
        <v>333</v>
      </c>
      <c r="H33" s="38" t="s">
        <v>331</v>
      </c>
      <c r="I33" s="38" t="s">
        <v>127</v>
      </c>
      <c r="J33" s="59">
        <v>100000</v>
      </c>
      <c r="K33" s="59">
        <v>100000</v>
      </c>
      <c r="L33" s="59">
        <v>0</v>
      </c>
      <c r="M33" s="59">
        <v>0</v>
      </c>
      <c r="N33" s="59">
        <v>0</v>
      </c>
      <c r="O33" s="71"/>
    </row>
    <row r="34" spans="1:15" ht="15" customHeight="1">
      <c r="A34" s="35" t="s">
        <v>48</v>
      </c>
      <c r="B34" s="145" t="s">
        <v>49</v>
      </c>
      <c r="C34" s="146"/>
      <c r="D34" s="38"/>
      <c r="E34" s="38"/>
      <c r="F34" s="38"/>
      <c r="G34" s="38"/>
      <c r="H34" s="38"/>
      <c r="I34" s="63" t="s">
        <v>280</v>
      </c>
      <c r="J34" s="59">
        <f>J35+J36+J37+J38+J39</f>
        <v>100000</v>
      </c>
      <c r="K34" s="59">
        <f>K35+K36+K37+K38+K39</f>
        <v>100000</v>
      </c>
      <c r="L34" s="59">
        <f>L35+L36+L37+L38+L39</f>
        <v>0</v>
      </c>
      <c r="M34" s="59">
        <f>M35+M36+M37+M38+M39</f>
        <v>0</v>
      </c>
      <c r="N34" s="59">
        <f>N35+N36+N37+N38+N39</f>
        <v>0</v>
      </c>
      <c r="O34" s="71"/>
    </row>
    <row r="35" spans="1:15" ht="15" customHeight="1">
      <c r="A35" s="35" t="s">
        <v>50</v>
      </c>
      <c r="B35" s="145" t="s">
        <v>51</v>
      </c>
      <c r="C35" s="146"/>
      <c r="D35" s="38"/>
      <c r="E35" s="38"/>
      <c r="F35" s="38"/>
      <c r="G35" s="38"/>
      <c r="H35" s="38"/>
      <c r="I35" s="38" t="s">
        <v>134</v>
      </c>
      <c r="J35" s="59"/>
      <c r="K35" s="59"/>
      <c r="L35" s="59"/>
      <c r="M35" s="59"/>
      <c r="N35" s="59"/>
      <c r="O35" s="71"/>
    </row>
    <row r="36" spans="1:15" ht="23.25" customHeight="1">
      <c r="A36" s="35" t="s">
        <v>52</v>
      </c>
      <c r="B36" s="145" t="s">
        <v>287</v>
      </c>
      <c r="C36" s="146"/>
      <c r="D36" s="38"/>
      <c r="E36" s="38"/>
      <c r="F36" s="38"/>
      <c r="G36" s="38"/>
      <c r="H36" s="38"/>
      <c r="I36" s="38" t="s">
        <v>288</v>
      </c>
      <c r="J36" s="59"/>
      <c r="K36" s="59"/>
      <c r="L36" s="59"/>
      <c r="M36" s="59"/>
      <c r="N36" s="59"/>
      <c r="O36" s="71"/>
    </row>
    <row r="37" spans="1:15" ht="15" customHeight="1">
      <c r="A37" s="35" t="s">
        <v>54</v>
      </c>
      <c r="B37" s="145" t="s">
        <v>284</v>
      </c>
      <c r="C37" s="146"/>
      <c r="D37" s="38"/>
      <c r="E37" s="38"/>
      <c r="F37" s="38"/>
      <c r="G37" s="38"/>
      <c r="H37" s="38"/>
      <c r="I37" s="38" t="s">
        <v>283</v>
      </c>
      <c r="J37" s="59"/>
      <c r="K37" s="59"/>
      <c r="L37" s="59"/>
      <c r="M37" s="59"/>
      <c r="N37" s="59"/>
      <c r="O37" s="71"/>
    </row>
    <row r="38" spans="1:15" ht="15" customHeight="1">
      <c r="A38" s="35" t="s">
        <v>282</v>
      </c>
      <c r="B38" s="145" t="s">
        <v>53</v>
      </c>
      <c r="C38" s="146"/>
      <c r="D38" s="38"/>
      <c r="E38" s="38"/>
      <c r="F38" s="38"/>
      <c r="G38" s="38"/>
      <c r="H38" s="38"/>
      <c r="I38" s="38" t="s">
        <v>135</v>
      </c>
      <c r="J38" s="59"/>
      <c r="K38" s="59"/>
      <c r="L38" s="59"/>
      <c r="M38" s="59"/>
      <c r="N38" s="59"/>
      <c r="O38" s="71"/>
    </row>
    <row r="39" spans="1:15" ht="15" customHeight="1">
      <c r="A39" s="35" t="s">
        <v>282</v>
      </c>
      <c r="B39" s="145" t="s">
        <v>55</v>
      </c>
      <c r="C39" s="146"/>
      <c r="D39" s="38" t="s">
        <v>321</v>
      </c>
      <c r="E39" s="38" t="s">
        <v>322</v>
      </c>
      <c r="F39" s="38" t="s">
        <v>329</v>
      </c>
      <c r="G39" s="38" t="s">
        <v>333</v>
      </c>
      <c r="H39" s="38" t="s">
        <v>331</v>
      </c>
      <c r="I39" s="38" t="s">
        <v>136</v>
      </c>
      <c r="J39" s="59">
        <v>100000</v>
      </c>
      <c r="K39" s="59">
        <v>100000</v>
      </c>
      <c r="L39" s="59">
        <v>0</v>
      </c>
      <c r="M39" s="59">
        <v>0</v>
      </c>
      <c r="N39" s="59">
        <v>0</v>
      </c>
      <c r="O39" s="71"/>
    </row>
    <row r="40" spans="1:15" ht="13.5" customHeight="1">
      <c r="A40" s="35" t="s">
        <v>56</v>
      </c>
      <c r="B40" s="145" t="s">
        <v>57</v>
      </c>
      <c r="C40" s="146"/>
      <c r="D40" s="38"/>
      <c r="E40" s="38"/>
      <c r="F40" s="38"/>
      <c r="G40" s="38"/>
      <c r="H40" s="38"/>
      <c r="I40" s="63">
        <v>240</v>
      </c>
      <c r="J40" s="59">
        <f>J41</f>
        <v>0</v>
      </c>
      <c r="K40" s="59">
        <f>K41</f>
        <v>0</v>
      </c>
      <c r="L40" s="59">
        <f>L41</f>
        <v>0</v>
      </c>
      <c r="M40" s="59">
        <f>M41</f>
        <v>0</v>
      </c>
      <c r="N40" s="59">
        <f>N41</f>
        <v>0</v>
      </c>
      <c r="O40" s="71"/>
    </row>
    <row r="41" spans="1:15" ht="24" customHeight="1">
      <c r="A41" s="35" t="s">
        <v>58</v>
      </c>
      <c r="B41" s="145" t="s">
        <v>145</v>
      </c>
      <c r="C41" s="146"/>
      <c r="D41" s="38"/>
      <c r="E41" s="38"/>
      <c r="F41" s="38"/>
      <c r="G41" s="38"/>
      <c r="H41" s="38"/>
      <c r="I41" s="38">
        <v>241</v>
      </c>
      <c r="J41" s="59"/>
      <c r="K41" s="59"/>
      <c r="L41" s="59"/>
      <c r="M41" s="59"/>
      <c r="N41" s="59"/>
      <c r="O41" s="71"/>
    </row>
    <row r="42" spans="1:15" ht="15" customHeight="1">
      <c r="A42" s="35" t="s">
        <v>59</v>
      </c>
      <c r="B42" s="145" t="s">
        <v>113</v>
      </c>
      <c r="C42" s="146"/>
      <c r="D42" s="38"/>
      <c r="E42" s="38"/>
      <c r="F42" s="38"/>
      <c r="G42" s="38"/>
      <c r="H42" s="38"/>
      <c r="I42" s="63">
        <v>260</v>
      </c>
      <c r="J42" s="59">
        <f>J43+J44</f>
        <v>0</v>
      </c>
      <c r="K42" s="59">
        <f>K43+K44</f>
        <v>0</v>
      </c>
      <c r="L42" s="59">
        <f>L43+L44</f>
        <v>0</v>
      </c>
      <c r="M42" s="59">
        <f>M43+M44</f>
        <v>0</v>
      </c>
      <c r="N42" s="59">
        <f>N43+N44</f>
        <v>0</v>
      </c>
      <c r="O42" s="71"/>
    </row>
    <row r="43" spans="1:15" ht="15" customHeight="1">
      <c r="A43" s="35" t="s">
        <v>60</v>
      </c>
      <c r="B43" s="145" t="s">
        <v>290</v>
      </c>
      <c r="C43" s="146"/>
      <c r="D43" s="38"/>
      <c r="E43" s="38"/>
      <c r="F43" s="38"/>
      <c r="G43" s="38"/>
      <c r="H43" s="38"/>
      <c r="I43" s="38" t="s">
        <v>292</v>
      </c>
      <c r="J43" s="59"/>
      <c r="K43" s="59"/>
      <c r="L43" s="59"/>
      <c r="M43" s="59"/>
      <c r="N43" s="59"/>
      <c r="O43" s="71"/>
    </row>
    <row r="44" spans="1:15" ht="15" customHeight="1">
      <c r="A44" s="35" t="s">
        <v>291</v>
      </c>
      <c r="B44" s="145" t="s">
        <v>61</v>
      </c>
      <c r="C44" s="146"/>
      <c r="D44" s="38"/>
      <c r="E44" s="38"/>
      <c r="F44" s="38"/>
      <c r="G44" s="38"/>
      <c r="H44" s="38"/>
      <c r="I44" s="38" t="s">
        <v>281</v>
      </c>
      <c r="J44" s="59"/>
      <c r="K44" s="59"/>
      <c r="L44" s="59"/>
      <c r="M44" s="59"/>
      <c r="N44" s="59"/>
      <c r="O44" s="71"/>
    </row>
    <row r="45" spans="1:15" ht="15" customHeight="1">
      <c r="A45" s="35" t="s">
        <v>62</v>
      </c>
      <c r="B45" s="145" t="s">
        <v>63</v>
      </c>
      <c r="C45" s="146"/>
      <c r="D45" s="38"/>
      <c r="E45" s="38"/>
      <c r="F45" s="38"/>
      <c r="G45" s="38"/>
      <c r="H45" s="38"/>
      <c r="I45" s="63">
        <v>290</v>
      </c>
      <c r="J45" s="59">
        <f>J46+J47+J48+J49</f>
        <v>50000</v>
      </c>
      <c r="K45" s="59">
        <f>K46+K47+K48+K49</f>
        <v>50000</v>
      </c>
      <c r="L45" s="59">
        <f>L46+L47+L48+L49</f>
        <v>0</v>
      </c>
      <c r="M45" s="59">
        <f>M46+M47+M48+M49</f>
        <v>0</v>
      </c>
      <c r="N45" s="59">
        <f>N46+N47+N48+N49</f>
        <v>0</v>
      </c>
      <c r="O45" s="71"/>
    </row>
    <row r="46" spans="1:15" ht="15" customHeight="1">
      <c r="A46" s="35" t="s">
        <v>276</v>
      </c>
      <c r="B46" s="145" t="s">
        <v>300</v>
      </c>
      <c r="C46" s="146"/>
      <c r="D46" s="38"/>
      <c r="E46" s="38"/>
      <c r="F46" s="38"/>
      <c r="G46" s="38"/>
      <c r="H46" s="38"/>
      <c r="I46" s="38" t="s">
        <v>297</v>
      </c>
      <c r="J46" s="59"/>
      <c r="K46" s="59"/>
      <c r="L46" s="59"/>
      <c r="M46" s="59"/>
      <c r="N46" s="59"/>
      <c r="O46" s="71"/>
    </row>
    <row r="47" spans="1:15" ht="15" customHeight="1">
      <c r="A47" s="35" t="s">
        <v>276</v>
      </c>
      <c r="B47" s="145" t="s">
        <v>301</v>
      </c>
      <c r="C47" s="146"/>
      <c r="D47" s="38"/>
      <c r="E47" s="38"/>
      <c r="F47" s="38"/>
      <c r="G47" s="38"/>
      <c r="H47" s="38"/>
      <c r="I47" s="38" t="s">
        <v>298</v>
      </c>
      <c r="J47" s="59"/>
      <c r="K47" s="59"/>
      <c r="L47" s="59"/>
      <c r="M47" s="59"/>
      <c r="N47" s="59"/>
      <c r="O47" s="71"/>
    </row>
    <row r="48" spans="1:15" ht="22.5" customHeight="1">
      <c r="A48" s="35" t="s">
        <v>276</v>
      </c>
      <c r="B48" s="145" t="s">
        <v>302</v>
      </c>
      <c r="C48" s="146"/>
      <c r="D48" s="38"/>
      <c r="E48" s="38"/>
      <c r="F48" s="38"/>
      <c r="G48" s="38"/>
      <c r="H48" s="38"/>
      <c r="I48" s="38" t="s">
        <v>299</v>
      </c>
      <c r="J48" s="59"/>
      <c r="K48" s="59"/>
      <c r="L48" s="59"/>
      <c r="M48" s="59"/>
      <c r="N48" s="59"/>
      <c r="O48" s="71"/>
    </row>
    <row r="49" spans="1:15" ht="15" customHeight="1">
      <c r="A49" s="35" t="s">
        <v>276</v>
      </c>
      <c r="B49" s="145" t="s">
        <v>55</v>
      </c>
      <c r="C49" s="146"/>
      <c r="D49" s="38" t="s">
        <v>321</v>
      </c>
      <c r="E49" s="38" t="s">
        <v>322</v>
      </c>
      <c r="F49" s="38" t="s">
        <v>329</v>
      </c>
      <c r="G49" s="38" t="s">
        <v>333</v>
      </c>
      <c r="H49" s="38" t="s">
        <v>331</v>
      </c>
      <c r="I49" s="38" t="s">
        <v>275</v>
      </c>
      <c r="J49" s="59">
        <v>50000</v>
      </c>
      <c r="K49" s="59">
        <v>50000</v>
      </c>
      <c r="L49" s="59">
        <v>0</v>
      </c>
      <c r="M49" s="59">
        <v>0</v>
      </c>
      <c r="N49" s="59">
        <v>0</v>
      </c>
      <c r="O49" s="71"/>
    </row>
    <row r="50" spans="1:15" ht="15" customHeight="1">
      <c r="A50" s="35" t="s">
        <v>64</v>
      </c>
      <c r="B50" s="145" t="s">
        <v>65</v>
      </c>
      <c r="C50" s="146"/>
      <c r="D50" s="38"/>
      <c r="E50" s="38"/>
      <c r="F50" s="38"/>
      <c r="G50" s="38"/>
      <c r="H50" s="38"/>
      <c r="I50" s="63">
        <v>300</v>
      </c>
      <c r="J50" s="59">
        <f>J52+J53+J54+J55+J57+J58+J59+J60+J61</f>
        <v>439080</v>
      </c>
      <c r="K50" s="59">
        <f>K52+K53+K54+K55+K57+K58+K59+K60+K61</f>
        <v>439080</v>
      </c>
      <c r="L50" s="59">
        <f>L52+L53+L54+L55+L57+L58+L59+L60+L61</f>
        <v>0</v>
      </c>
      <c r="M50" s="59">
        <f>M52+M53+M54+M55+M57+M58+M59+M60+M61</f>
        <v>0</v>
      </c>
      <c r="N50" s="59">
        <f>N52+N53+N54+N55+N57+N58+N59+N60+N61</f>
        <v>0</v>
      </c>
      <c r="O50" s="71"/>
    </row>
    <row r="51" spans="1:15" ht="15" customHeight="1">
      <c r="A51" s="35" t="s">
        <v>138</v>
      </c>
      <c r="B51" s="145" t="s">
        <v>66</v>
      </c>
      <c r="C51" s="146"/>
      <c r="D51" s="38"/>
      <c r="E51" s="38"/>
      <c r="F51" s="38"/>
      <c r="G51" s="38"/>
      <c r="H51" s="38"/>
      <c r="I51" s="63">
        <v>310</v>
      </c>
      <c r="J51" s="59">
        <f>J52+J53</f>
        <v>224080</v>
      </c>
      <c r="K51" s="59">
        <f>K52+K53</f>
        <v>224080</v>
      </c>
      <c r="L51" s="59">
        <f>L52+L53</f>
        <v>0</v>
      </c>
      <c r="M51" s="59">
        <f>M52+M53</f>
        <v>0</v>
      </c>
      <c r="N51" s="59">
        <f>N52+N53</f>
        <v>0</v>
      </c>
      <c r="O51" s="71"/>
    </row>
    <row r="52" spans="1:15" ht="15" customHeight="1">
      <c r="A52" s="35" t="s">
        <v>67</v>
      </c>
      <c r="B52" s="145" t="s">
        <v>68</v>
      </c>
      <c r="C52" s="146"/>
      <c r="D52" s="38" t="s">
        <v>321</v>
      </c>
      <c r="E52" s="38" t="s">
        <v>322</v>
      </c>
      <c r="F52" s="38" t="s">
        <v>329</v>
      </c>
      <c r="G52" s="38" t="s">
        <v>333</v>
      </c>
      <c r="H52" s="38" t="s">
        <v>331</v>
      </c>
      <c r="I52" s="38" t="s">
        <v>128</v>
      </c>
      <c r="J52" s="59">
        <v>224080</v>
      </c>
      <c r="K52" s="59">
        <v>224080</v>
      </c>
      <c r="L52" s="59">
        <v>0</v>
      </c>
      <c r="M52" s="59">
        <v>0</v>
      </c>
      <c r="N52" s="59">
        <v>0</v>
      </c>
      <c r="O52" s="71"/>
    </row>
    <row r="53" spans="1:15" ht="24" customHeight="1">
      <c r="A53" s="35" t="s">
        <v>69</v>
      </c>
      <c r="B53" s="145" t="s">
        <v>70</v>
      </c>
      <c r="C53" s="146"/>
      <c r="D53" s="38"/>
      <c r="E53" s="38"/>
      <c r="F53" s="38"/>
      <c r="G53" s="38"/>
      <c r="H53" s="38"/>
      <c r="I53" s="38" t="s">
        <v>129</v>
      </c>
      <c r="J53" s="59"/>
      <c r="K53" s="59"/>
      <c r="L53" s="59"/>
      <c r="M53" s="59"/>
      <c r="N53" s="59"/>
      <c r="O53" s="71"/>
    </row>
    <row r="54" spans="1:15" ht="25.5" customHeight="1">
      <c r="A54" s="35" t="s">
        <v>71</v>
      </c>
      <c r="B54" s="145" t="s">
        <v>72</v>
      </c>
      <c r="C54" s="146"/>
      <c r="D54" s="38"/>
      <c r="E54" s="38"/>
      <c r="F54" s="38"/>
      <c r="G54" s="38"/>
      <c r="H54" s="38"/>
      <c r="I54" s="38">
        <v>320</v>
      </c>
      <c r="J54" s="59"/>
      <c r="K54" s="59"/>
      <c r="L54" s="59"/>
      <c r="M54" s="59"/>
      <c r="N54" s="59"/>
      <c r="O54" s="71"/>
    </row>
    <row r="55" spans="1:15" ht="24.75" customHeight="1">
      <c r="A55" s="35" t="s">
        <v>73</v>
      </c>
      <c r="B55" s="145" t="s">
        <v>74</v>
      </c>
      <c r="C55" s="146"/>
      <c r="D55" s="38"/>
      <c r="E55" s="38"/>
      <c r="F55" s="38"/>
      <c r="G55" s="38"/>
      <c r="H55" s="38"/>
      <c r="I55" s="38">
        <v>330</v>
      </c>
      <c r="J55" s="59"/>
      <c r="K55" s="59"/>
      <c r="L55" s="59"/>
      <c r="M55" s="59"/>
      <c r="N55" s="59"/>
      <c r="O55" s="71"/>
    </row>
    <row r="56" spans="1:15" ht="15" customHeight="1">
      <c r="A56" s="35" t="s">
        <v>75</v>
      </c>
      <c r="B56" s="145" t="s">
        <v>76</v>
      </c>
      <c r="C56" s="146"/>
      <c r="D56" s="38"/>
      <c r="E56" s="38"/>
      <c r="F56" s="38"/>
      <c r="G56" s="38"/>
      <c r="H56" s="38"/>
      <c r="I56" s="63" t="s">
        <v>270</v>
      </c>
      <c r="J56" s="59">
        <f>J57+J58+J59+J60+J61</f>
        <v>215000</v>
      </c>
      <c r="K56" s="59">
        <f>K57+K58+K59+K60+K61</f>
        <v>215000</v>
      </c>
      <c r="L56" s="59">
        <f>L57+L58+L59+L60+L61</f>
        <v>0</v>
      </c>
      <c r="M56" s="59">
        <f>M57+M58+M59+M60+M61</f>
        <v>0</v>
      </c>
      <c r="N56" s="59">
        <f>N57+N58+N59+N60+N61</f>
        <v>0</v>
      </c>
      <c r="O56" s="71"/>
    </row>
    <row r="57" spans="1:15" ht="15" customHeight="1">
      <c r="A57" s="35" t="s">
        <v>77</v>
      </c>
      <c r="B57" s="145" t="s">
        <v>78</v>
      </c>
      <c r="C57" s="146"/>
      <c r="D57" s="38"/>
      <c r="E57" s="38"/>
      <c r="F57" s="38"/>
      <c r="G57" s="38"/>
      <c r="H57" s="38"/>
      <c r="I57" s="38" t="s">
        <v>130</v>
      </c>
      <c r="J57" s="59"/>
      <c r="K57" s="59"/>
      <c r="L57" s="59"/>
      <c r="M57" s="59"/>
      <c r="N57" s="59"/>
      <c r="O57" s="71"/>
    </row>
    <row r="58" spans="1:14" ht="15" customHeight="1">
      <c r="A58" s="35" t="s">
        <v>79</v>
      </c>
      <c r="B58" s="145" t="s">
        <v>278</v>
      </c>
      <c r="C58" s="146"/>
      <c r="D58" s="38" t="s">
        <v>321</v>
      </c>
      <c r="E58" s="38" t="s">
        <v>322</v>
      </c>
      <c r="F58" s="38" t="s">
        <v>329</v>
      </c>
      <c r="G58" s="38" t="s">
        <v>333</v>
      </c>
      <c r="H58" s="38" t="s">
        <v>331</v>
      </c>
      <c r="I58" s="38" t="s">
        <v>277</v>
      </c>
      <c r="J58" s="59">
        <v>10000</v>
      </c>
      <c r="K58" s="59">
        <v>10000</v>
      </c>
      <c r="L58" s="59">
        <v>0</v>
      </c>
      <c r="M58" s="59">
        <v>0</v>
      </c>
      <c r="N58" s="59">
        <v>0</v>
      </c>
    </row>
    <row r="59" spans="1:15" ht="15" customHeight="1">
      <c r="A59" s="35" t="s">
        <v>81</v>
      </c>
      <c r="B59" s="145" t="s">
        <v>80</v>
      </c>
      <c r="C59" s="146"/>
      <c r="D59" s="38"/>
      <c r="E59" s="38"/>
      <c r="F59" s="38"/>
      <c r="G59" s="38"/>
      <c r="H59" s="38"/>
      <c r="I59" s="38" t="s">
        <v>131</v>
      </c>
      <c r="J59" s="59"/>
      <c r="K59" s="59"/>
      <c r="L59" s="59"/>
      <c r="M59" s="59"/>
      <c r="N59" s="59"/>
      <c r="O59" s="71"/>
    </row>
    <row r="60" spans="1:15" ht="15" customHeight="1">
      <c r="A60" s="35" t="s">
        <v>83</v>
      </c>
      <c r="B60" s="145" t="s">
        <v>82</v>
      </c>
      <c r="C60" s="146"/>
      <c r="D60" s="38" t="s">
        <v>321</v>
      </c>
      <c r="E60" s="38" t="s">
        <v>322</v>
      </c>
      <c r="F60" s="38" t="s">
        <v>329</v>
      </c>
      <c r="G60" s="38" t="s">
        <v>333</v>
      </c>
      <c r="H60" s="38" t="s">
        <v>331</v>
      </c>
      <c r="I60" s="38" t="s">
        <v>132</v>
      </c>
      <c r="J60" s="59">
        <v>5000</v>
      </c>
      <c r="K60" s="59">
        <v>5000</v>
      </c>
      <c r="L60" s="59">
        <v>0</v>
      </c>
      <c r="M60" s="59">
        <v>0</v>
      </c>
      <c r="N60" s="59">
        <v>0</v>
      </c>
      <c r="O60" s="71"/>
    </row>
    <row r="61" spans="1:15" ht="15" customHeight="1">
      <c r="A61" s="35" t="s">
        <v>279</v>
      </c>
      <c r="B61" s="145" t="s">
        <v>37</v>
      </c>
      <c r="C61" s="146"/>
      <c r="D61" s="38" t="s">
        <v>321</v>
      </c>
      <c r="E61" s="38" t="s">
        <v>322</v>
      </c>
      <c r="F61" s="38" t="s">
        <v>329</v>
      </c>
      <c r="G61" s="38" t="s">
        <v>333</v>
      </c>
      <c r="H61" s="38" t="s">
        <v>331</v>
      </c>
      <c r="I61" s="38" t="s">
        <v>133</v>
      </c>
      <c r="J61" s="59">
        <v>200000</v>
      </c>
      <c r="K61" s="59">
        <v>200000</v>
      </c>
      <c r="L61" s="59">
        <v>0</v>
      </c>
      <c r="M61" s="59">
        <v>0</v>
      </c>
      <c r="N61" s="59">
        <v>0</v>
      </c>
      <c r="O61" s="71"/>
    </row>
    <row r="62" spans="1:15" ht="15" customHeight="1">
      <c r="A62" s="35" t="s">
        <v>137</v>
      </c>
      <c r="B62" s="145" t="s">
        <v>84</v>
      </c>
      <c r="C62" s="146"/>
      <c r="D62" s="38"/>
      <c r="E62" s="38"/>
      <c r="F62" s="38"/>
      <c r="G62" s="38"/>
      <c r="H62" s="38"/>
      <c r="I62" s="63">
        <v>500</v>
      </c>
      <c r="J62" s="59">
        <f>J63+J64</f>
        <v>0</v>
      </c>
      <c r="K62" s="59">
        <f>K63+K64</f>
        <v>0</v>
      </c>
      <c r="L62" s="59">
        <f>L63+L64</f>
        <v>0</v>
      </c>
      <c r="M62" s="59">
        <f>M63+M64</f>
        <v>0</v>
      </c>
      <c r="N62" s="59">
        <f>N63+N64</f>
        <v>0</v>
      </c>
      <c r="O62" s="71"/>
    </row>
    <row r="63" spans="1:15" ht="26.25" customHeight="1">
      <c r="A63" s="35" t="s">
        <v>85</v>
      </c>
      <c r="B63" s="145" t="s">
        <v>86</v>
      </c>
      <c r="C63" s="146"/>
      <c r="D63" s="38"/>
      <c r="E63" s="38"/>
      <c r="F63" s="38"/>
      <c r="G63" s="38"/>
      <c r="H63" s="38"/>
      <c r="I63" s="38">
        <v>520</v>
      </c>
      <c r="J63" s="59"/>
      <c r="K63" s="59"/>
      <c r="L63" s="59"/>
      <c r="M63" s="59"/>
      <c r="N63" s="59"/>
      <c r="O63" s="71"/>
    </row>
    <row r="64" spans="1:15" ht="27" customHeight="1">
      <c r="A64" s="35" t="s">
        <v>87</v>
      </c>
      <c r="B64" s="145" t="s">
        <v>88</v>
      </c>
      <c r="C64" s="146"/>
      <c r="D64" s="38"/>
      <c r="E64" s="38"/>
      <c r="F64" s="38"/>
      <c r="G64" s="38"/>
      <c r="H64" s="38"/>
      <c r="I64" s="38">
        <v>530</v>
      </c>
      <c r="J64" s="59"/>
      <c r="K64" s="59"/>
      <c r="L64" s="59"/>
      <c r="M64" s="59"/>
      <c r="N64" s="59"/>
      <c r="O64" s="71"/>
    </row>
    <row r="65" spans="1:15" ht="15.75" customHeight="1">
      <c r="A65" s="35" t="s">
        <v>89</v>
      </c>
      <c r="B65" s="145" t="s">
        <v>90</v>
      </c>
      <c r="C65" s="146"/>
      <c r="D65" s="38"/>
      <c r="E65" s="38"/>
      <c r="F65" s="38"/>
      <c r="G65" s="38"/>
      <c r="H65" s="38"/>
      <c r="I65" s="38" t="s">
        <v>91</v>
      </c>
      <c r="J65" s="59"/>
      <c r="K65" s="59"/>
      <c r="L65" s="59"/>
      <c r="M65" s="59"/>
      <c r="N65" s="59"/>
      <c r="O65" s="71"/>
    </row>
    <row r="66" spans="1:15" ht="15.75" customHeight="1">
      <c r="A66" s="35" t="s">
        <v>92</v>
      </c>
      <c r="B66" s="145" t="s">
        <v>93</v>
      </c>
      <c r="C66" s="146"/>
      <c r="D66" s="38"/>
      <c r="E66" s="38"/>
      <c r="F66" s="38"/>
      <c r="G66" s="38"/>
      <c r="H66" s="38"/>
      <c r="I66" s="38"/>
      <c r="J66" s="59"/>
      <c r="K66" s="59"/>
      <c r="L66" s="59"/>
      <c r="M66" s="59"/>
      <c r="N66" s="59"/>
      <c r="O66" s="71"/>
    </row>
    <row r="67" spans="1:15" ht="15.75" customHeight="1">
      <c r="A67" s="35" t="s">
        <v>94</v>
      </c>
      <c r="B67" s="145" t="s">
        <v>95</v>
      </c>
      <c r="C67" s="146"/>
      <c r="D67" s="38"/>
      <c r="E67" s="38"/>
      <c r="F67" s="38"/>
      <c r="G67" s="38"/>
      <c r="H67" s="38"/>
      <c r="I67" s="38" t="s">
        <v>91</v>
      </c>
      <c r="J67" s="59"/>
      <c r="K67" s="59"/>
      <c r="L67" s="59"/>
      <c r="M67" s="59"/>
      <c r="N67" s="59"/>
      <c r="O67" s="71"/>
    </row>
    <row r="68" ht="6" customHeight="1">
      <c r="A68" s="12"/>
    </row>
    <row r="69" spans="1:10" ht="15" customHeight="1">
      <c r="A69" s="195" t="s">
        <v>96</v>
      </c>
      <c r="B69" s="195"/>
      <c r="C69" s="196"/>
      <c r="D69" s="190"/>
      <c r="E69" s="191"/>
      <c r="F69" s="191"/>
      <c r="H69" s="192" t="s">
        <v>318</v>
      </c>
      <c r="I69" s="192"/>
      <c r="J69" s="192"/>
    </row>
    <row r="70" spans="1:10" ht="10.5" customHeight="1">
      <c r="A70" s="197"/>
      <c r="B70" s="197"/>
      <c r="D70" s="144" t="s">
        <v>139</v>
      </c>
      <c r="E70" s="163"/>
      <c r="F70" s="163"/>
      <c r="H70" s="193" t="s">
        <v>140</v>
      </c>
      <c r="I70" s="193"/>
      <c r="J70" s="193"/>
    </row>
    <row r="71" spans="1:10" ht="18" customHeight="1">
      <c r="A71" s="197" t="s">
        <v>97</v>
      </c>
      <c r="B71" s="197"/>
      <c r="C71" s="165"/>
      <c r="D71" s="190"/>
      <c r="E71" s="191"/>
      <c r="F71" s="191"/>
      <c r="H71" s="192" t="s">
        <v>319</v>
      </c>
      <c r="I71" s="192"/>
      <c r="J71" s="192"/>
    </row>
    <row r="72" spans="1:10" ht="12.75" customHeight="1">
      <c r="A72" s="194"/>
      <c r="B72" s="194"/>
      <c r="D72" s="144" t="s">
        <v>139</v>
      </c>
      <c r="E72" s="163"/>
      <c r="F72" s="163"/>
      <c r="H72" s="193" t="s">
        <v>140</v>
      </c>
      <c r="I72" s="193"/>
      <c r="J72" s="193"/>
    </row>
    <row r="73" spans="1:10" ht="17.25" customHeight="1">
      <c r="A73" s="189" t="s">
        <v>114</v>
      </c>
      <c r="B73" s="189"/>
      <c r="C73" s="165"/>
      <c r="D73" s="190"/>
      <c r="E73" s="191"/>
      <c r="F73" s="191"/>
      <c r="H73" s="192" t="s">
        <v>319</v>
      </c>
      <c r="I73" s="192"/>
      <c r="J73" s="192"/>
    </row>
    <row r="74" spans="4:10" ht="13.5" customHeight="1">
      <c r="D74" s="144" t="s">
        <v>139</v>
      </c>
      <c r="E74" s="163"/>
      <c r="F74" s="163"/>
      <c r="H74" s="193" t="s">
        <v>140</v>
      </c>
      <c r="I74" s="193"/>
      <c r="J74" s="193"/>
    </row>
  </sheetData>
  <sheetProtection/>
  <mergeCells count="88">
    <mergeCell ref="B11:C11"/>
    <mergeCell ref="B23:C23"/>
    <mergeCell ref="B47:C47"/>
    <mergeCell ref="B46:C46"/>
    <mergeCell ref="A5:B5"/>
    <mergeCell ref="A7:A8"/>
    <mergeCell ref="B25:C25"/>
    <mergeCell ref="B35:C35"/>
    <mergeCell ref="B20:C20"/>
    <mergeCell ref="B21:C21"/>
    <mergeCell ref="B22:C22"/>
    <mergeCell ref="B59:C59"/>
    <mergeCell ref="B29:C29"/>
    <mergeCell ref="B32:C32"/>
    <mergeCell ref="B33:C33"/>
    <mergeCell ref="B30:C30"/>
    <mergeCell ref="B39:C39"/>
    <mergeCell ref="B37:C37"/>
    <mergeCell ref="B53:C53"/>
    <mergeCell ref="B54:C54"/>
    <mergeCell ref="B34:C34"/>
    <mergeCell ref="A1:N1"/>
    <mergeCell ref="K7:N7"/>
    <mergeCell ref="M6:N6"/>
    <mergeCell ref="C5:N5"/>
    <mergeCell ref="C4:N4"/>
    <mergeCell ref="B38:C38"/>
    <mergeCell ref="B9:C9"/>
    <mergeCell ref="B15:C15"/>
    <mergeCell ref="B18:C18"/>
    <mergeCell ref="B19:C19"/>
    <mergeCell ref="B48:C48"/>
    <mergeCell ref="B12:C12"/>
    <mergeCell ref="B13:C13"/>
    <mergeCell ref="B14:C14"/>
    <mergeCell ref="J7:J8"/>
    <mergeCell ref="D7:I7"/>
    <mergeCell ref="B16:C16"/>
    <mergeCell ref="B17:C17"/>
    <mergeCell ref="B24:C24"/>
    <mergeCell ref="B10:C10"/>
    <mergeCell ref="B41:C41"/>
    <mergeCell ref="B55:C55"/>
    <mergeCell ref="B56:C56"/>
    <mergeCell ref="B57:C57"/>
    <mergeCell ref="B26:C26"/>
    <mergeCell ref="B27:C27"/>
    <mergeCell ref="B49:C49"/>
    <mergeCell ref="B50:C50"/>
    <mergeCell ref="B28:C28"/>
    <mergeCell ref="B45:C45"/>
    <mergeCell ref="H70:J70"/>
    <mergeCell ref="B65:C65"/>
    <mergeCell ref="A3:B3"/>
    <mergeCell ref="C3:N3"/>
    <mergeCell ref="A2:N2"/>
    <mergeCell ref="B58:C58"/>
    <mergeCell ref="B42:C42"/>
    <mergeCell ref="B44:C44"/>
    <mergeCell ref="B7:C8"/>
    <mergeCell ref="B40:C40"/>
    <mergeCell ref="B63:C63"/>
    <mergeCell ref="D72:F72"/>
    <mergeCell ref="H72:J72"/>
    <mergeCell ref="B66:C66"/>
    <mergeCell ref="B67:C67"/>
    <mergeCell ref="A69:C69"/>
    <mergeCell ref="D69:F69"/>
    <mergeCell ref="H69:J69"/>
    <mergeCell ref="D70:F70"/>
    <mergeCell ref="A70:B70"/>
    <mergeCell ref="D74:F74"/>
    <mergeCell ref="H74:J74"/>
    <mergeCell ref="B36:C36"/>
    <mergeCell ref="B43:C43"/>
    <mergeCell ref="B60:C60"/>
    <mergeCell ref="B51:C51"/>
    <mergeCell ref="B52:C52"/>
    <mergeCell ref="B61:C61"/>
    <mergeCell ref="B62:C62"/>
    <mergeCell ref="B64:C64"/>
    <mergeCell ref="A71:C71"/>
    <mergeCell ref="D71:F71"/>
    <mergeCell ref="H71:J71"/>
    <mergeCell ref="A72:B72"/>
    <mergeCell ref="A73:C73"/>
    <mergeCell ref="D73:F73"/>
    <mergeCell ref="H73:J73"/>
  </mergeCells>
  <printOptions/>
  <pageMargins left="0.5905511811023623" right="0.3937007874015748" top="0.7874015748031497" bottom="0.5905511811023623" header="0" footer="0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0">
      <selection activeCell="C16" sqref="C16"/>
    </sheetView>
  </sheetViews>
  <sheetFormatPr defaultColWidth="9.00390625" defaultRowHeight="12.75"/>
  <cols>
    <col min="1" max="1" width="28.375" style="0" customWidth="1"/>
    <col min="2" max="2" width="22.625" style="0" customWidth="1"/>
    <col min="3" max="3" width="51.125" style="0" customWidth="1"/>
  </cols>
  <sheetData>
    <row r="1" spans="1:3" ht="12.75" customHeight="1">
      <c r="A1" s="47"/>
      <c r="C1" s="26"/>
    </row>
    <row r="2" spans="1:3" ht="15" customHeight="1">
      <c r="A2" s="47"/>
      <c r="C2" s="27" t="s">
        <v>151</v>
      </c>
    </row>
    <row r="3" spans="1:3" ht="17.25" customHeight="1">
      <c r="A3" s="47"/>
      <c r="C3" s="27"/>
    </row>
    <row r="4" spans="1:3" ht="20.25" customHeight="1">
      <c r="A4" s="47"/>
      <c r="C4" s="28" t="s">
        <v>152</v>
      </c>
    </row>
    <row r="5" spans="1:3" ht="8.25" customHeight="1">
      <c r="A5" s="47"/>
      <c r="C5" s="26"/>
    </row>
    <row r="6" spans="1:3" ht="15.75" customHeight="1">
      <c r="A6" s="47"/>
      <c r="C6" s="48"/>
    </row>
    <row r="7" spans="1:3" ht="12.75" customHeight="1">
      <c r="A7" s="47"/>
      <c r="C7" s="46" t="s">
        <v>153</v>
      </c>
    </row>
    <row r="8" spans="1:3" ht="19.5" customHeight="1">
      <c r="A8" s="47"/>
      <c r="C8" s="27" t="s">
        <v>154</v>
      </c>
    </row>
    <row r="9" ht="18.75">
      <c r="A9" s="13"/>
    </row>
    <row r="10" spans="2:3" ht="20.25" customHeight="1">
      <c r="B10" s="50" t="s">
        <v>262</v>
      </c>
      <c r="C10" s="49"/>
    </row>
    <row r="11" ht="14.25">
      <c r="A11" s="14"/>
    </row>
    <row r="12" spans="1:3" ht="12.75">
      <c r="A12" s="239" t="s">
        <v>155</v>
      </c>
      <c r="B12" s="238"/>
      <c r="C12" s="238"/>
    </row>
    <row r="13" ht="14.25">
      <c r="A13" s="14"/>
    </row>
    <row r="14" spans="1:3" ht="13.5">
      <c r="A14" s="240" t="s">
        <v>168</v>
      </c>
      <c r="B14" s="238"/>
      <c r="C14" s="238"/>
    </row>
    <row r="15" spans="1:3" ht="13.5">
      <c r="A15" s="237" t="s">
        <v>156</v>
      </c>
      <c r="B15" s="238"/>
      <c r="C15" s="238"/>
    </row>
    <row r="16" ht="15">
      <c r="A16" s="15" t="s">
        <v>169</v>
      </c>
    </row>
    <row r="17" ht="15">
      <c r="A17" s="16"/>
    </row>
    <row r="18" ht="15">
      <c r="A18" s="15" t="s">
        <v>170</v>
      </c>
    </row>
    <row r="19" spans="1:3" ht="13.5">
      <c r="A19" s="237" t="s">
        <v>157</v>
      </c>
      <c r="B19" s="238"/>
      <c r="C19" s="238"/>
    </row>
    <row r="20" ht="15">
      <c r="A20" s="15" t="s">
        <v>171</v>
      </c>
    </row>
    <row r="21" spans="1:3" ht="13.5">
      <c r="A21" s="237" t="s">
        <v>158</v>
      </c>
      <c r="B21" s="238"/>
      <c r="C21" s="238"/>
    </row>
    <row r="22" ht="15">
      <c r="A22" s="16"/>
    </row>
    <row r="23" ht="15">
      <c r="A23" s="16"/>
    </row>
    <row r="24" spans="1:3" ht="27.75" customHeight="1">
      <c r="A24" s="29" t="s">
        <v>3</v>
      </c>
      <c r="B24" s="29" t="s">
        <v>159</v>
      </c>
      <c r="C24" s="29" t="s">
        <v>160</v>
      </c>
    </row>
    <row r="25" spans="1:3" ht="22.5" customHeight="1">
      <c r="A25" s="30" t="s">
        <v>161</v>
      </c>
      <c r="B25" s="30"/>
      <c r="C25" s="30"/>
    </row>
    <row r="26" spans="1:3" ht="22.5" customHeight="1">
      <c r="A26" s="30"/>
      <c r="B26" s="30"/>
      <c r="C26" s="30"/>
    </row>
    <row r="27" spans="1:3" ht="22.5" customHeight="1">
      <c r="A27" s="30"/>
      <c r="B27" s="30"/>
      <c r="C27" s="30"/>
    </row>
    <row r="28" spans="1:3" ht="22.5" customHeight="1">
      <c r="A28" s="30" t="s">
        <v>162</v>
      </c>
      <c r="B28" s="30"/>
      <c r="C28" s="30"/>
    </row>
    <row r="29" spans="1:3" ht="22.5" customHeight="1">
      <c r="A29" s="30" t="s">
        <v>163</v>
      </c>
      <c r="B29" s="30"/>
      <c r="C29" s="30"/>
    </row>
    <row r="30" spans="1:3" ht="22.5" customHeight="1">
      <c r="A30" s="30"/>
      <c r="B30" s="30"/>
      <c r="C30" s="30"/>
    </row>
    <row r="31" spans="1:3" ht="22.5" customHeight="1">
      <c r="A31" s="30"/>
      <c r="B31" s="30"/>
      <c r="C31" s="30"/>
    </row>
    <row r="32" spans="1:3" ht="22.5" customHeight="1">
      <c r="A32" s="30" t="s">
        <v>162</v>
      </c>
      <c r="B32" s="30"/>
      <c r="C32" s="30"/>
    </row>
    <row r="33" ht="15">
      <c r="A33" s="17" t="s">
        <v>164</v>
      </c>
    </row>
    <row r="34" ht="15">
      <c r="A34" s="51" t="s">
        <v>260</v>
      </c>
    </row>
    <row r="35" ht="15">
      <c r="A35" s="51"/>
    </row>
    <row r="36" ht="15">
      <c r="A36" s="51" t="s">
        <v>261</v>
      </c>
    </row>
    <row r="37" ht="15">
      <c r="A37" s="17" t="s">
        <v>165</v>
      </c>
    </row>
    <row r="38" ht="15">
      <c r="A38" s="17" t="s">
        <v>166</v>
      </c>
    </row>
    <row r="39" ht="15">
      <c r="A39" s="17"/>
    </row>
    <row r="40" ht="15.75">
      <c r="A40" s="17" t="s">
        <v>172</v>
      </c>
    </row>
    <row r="41" ht="15.75">
      <c r="A41" s="18" t="s">
        <v>167</v>
      </c>
    </row>
    <row r="42" ht="12.75">
      <c r="A42" s="19"/>
    </row>
  </sheetData>
  <sheetProtection/>
  <mergeCells count="5">
    <mergeCell ref="A15:C15"/>
    <mergeCell ref="A19:C19"/>
    <mergeCell ref="A21:C21"/>
    <mergeCell ref="A12:C12"/>
    <mergeCell ref="A14:C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Департамент культуры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mavrina</dc:creator>
  <cp:keywords/>
  <dc:description/>
  <cp:lastModifiedBy>k28-teacher</cp:lastModifiedBy>
  <cp:lastPrinted>2016-02-19T13:14:52Z</cp:lastPrinted>
  <dcterms:created xsi:type="dcterms:W3CDTF">2011-12-30T22:43:00Z</dcterms:created>
  <dcterms:modified xsi:type="dcterms:W3CDTF">2016-02-19T13:19:03Z</dcterms:modified>
  <cp:category/>
  <cp:version/>
  <cp:contentType/>
  <cp:contentStatus/>
  <cp:revision>2</cp:revision>
</cp:coreProperties>
</file>